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ll Regions" sheetId="3" r:id="rId1"/>
    <sheet name="Central" sheetId="4" r:id="rId2"/>
    <sheet name="KC Vicinity and East Jackson" sheetId="5" r:id="rId3"/>
    <sheet name="Jefferson_Franklin" sheetId="6" r:id="rId4"/>
    <sheet name="Northeast" sheetId="7" r:id="rId5"/>
    <sheet name="Northwest" sheetId="8" r:id="rId6"/>
    <sheet name="Ozark" sheetId="9" r:id="rId7"/>
    <sheet name="South Central" sheetId="10" r:id="rId8"/>
    <sheet name="Southeast" sheetId="11" r:id="rId9"/>
    <sheet name="Southwest" sheetId="12" r:id="rId10"/>
    <sheet name="St. Charles County" sheetId="13" r:id="rId11"/>
    <sheet name="St. Louis City" sheetId="14" r:id="rId12"/>
    <sheet name="St. Louis County" sheetId="15" r:id="rId13"/>
    <sheet name="West Central" sheetId="16" r:id="rId14"/>
  </sheets>
  <definedNames>
    <definedName name="_xlnm._FilterDatabase" localSheetId="0" hidden="1">'All Regions'!$A$7:$BB$123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8" i="16" l="1"/>
  <c r="AZ8" i="16"/>
  <c r="AX8" i="16"/>
  <c r="AW8" i="16"/>
  <c r="AU8" i="16"/>
  <c r="AT8" i="16"/>
  <c r="AV8" i="16" s="1"/>
  <c r="AR8" i="16"/>
  <c r="AQ8" i="16"/>
  <c r="AS8" i="16" s="1"/>
  <c r="AP8" i="16"/>
  <c r="AO8" i="16"/>
  <c r="AN8" i="16"/>
  <c r="AM8" i="16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M8" i="16"/>
  <c r="L8" i="16"/>
  <c r="O8" i="16" s="1"/>
  <c r="K8" i="16"/>
  <c r="N8" i="16" s="1"/>
  <c r="J8" i="16"/>
  <c r="G8" i="16"/>
  <c r="F8" i="16"/>
  <c r="E8" i="16"/>
  <c r="D8" i="16"/>
  <c r="C8" i="16"/>
  <c r="BB8" i="16"/>
  <c r="AY8" i="16"/>
  <c r="H8" i="16"/>
  <c r="I8" i="16" l="1"/>
  <c r="BA8" i="12" l="1"/>
  <c r="AZ8" i="12"/>
  <c r="AX8" i="12"/>
  <c r="AW8" i="12"/>
  <c r="AU8" i="12"/>
  <c r="AT8" i="12"/>
  <c r="AR8" i="12"/>
  <c r="AQ8" i="12"/>
  <c r="AP8" i="12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M8" i="12"/>
  <c r="L8" i="12"/>
  <c r="O8" i="12" s="1"/>
  <c r="K8" i="12"/>
  <c r="N8" i="12" s="1"/>
  <c r="J8" i="12"/>
  <c r="G8" i="12"/>
  <c r="I8" i="12" s="1"/>
  <c r="F8" i="12"/>
  <c r="E8" i="12"/>
  <c r="D8" i="12"/>
  <c r="C8" i="12"/>
  <c r="BB8" i="12"/>
  <c r="AY8" i="12"/>
  <c r="AV8" i="12"/>
  <c r="AS8" i="12"/>
  <c r="BA8" i="11"/>
  <c r="AZ8" i="11"/>
  <c r="AX8" i="11"/>
  <c r="AW8" i="11"/>
  <c r="AU8" i="11"/>
  <c r="AT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M8" i="11"/>
  <c r="L8" i="11"/>
  <c r="O8" i="11" s="1"/>
  <c r="K8" i="11"/>
  <c r="N8" i="11" s="1"/>
  <c r="J8" i="11"/>
  <c r="G8" i="11"/>
  <c r="H8" i="11" s="1"/>
  <c r="F8" i="11"/>
  <c r="E8" i="11"/>
  <c r="D8" i="11"/>
  <c r="C8" i="11"/>
  <c r="BB8" i="11"/>
  <c r="AY8" i="11"/>
  <c r="AV8" i="11"/>
  <c r="AS8" i="11"/>
  <c r="I8" i="11"/>
  <c r="BA8" i="10"/>
  <c r="AZ8" i="10"/>
  <c r="AX8" i="10"/>
  <c r="AW8" i="10"/>
  <c r="AU8" i="10"/>
  <c r="AT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M8" i="10"/>
  <c r="L8" i="10"/>
  <c r="O8" i="10" s="1"/>
  <c r="K8" i="10"/>
  <c r="N8" i="10" s="1"/>
  <c r="J8" i="10"/>
  <c r="G8" i="10"/>
  <c r="F8" i="10"/>
  <c r="E8" i="10"/>
  <c r="D8" i="10"/>
  <c r="C8" i="10"/>
  <c r="BB8" i="10"/>
  <c r="AY8" i="10"/>
  <c r="AV8" i="10"/>
  <c r="AS8" i="10"/>
  <c r="H8" i="10"/>
  <c r="BA8" i="9"/>
  <c r="AZ8" i="9"/>
  <c r="AX8" i="9"/>
  <c r="AW8" i="9"/>
  <c r="AU8" i="9"/>
  <c r="AT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M8" i="9"/>
  <c r="L8" i="9"/>
  <c r="O8" i="9" s="1"/>
  <c r="K8" i="9"/>
  <c r="N8" i="9" s="1"/>
  <c r="J8" i="9"/>
  <c r="G8" i="9"/>
  <c r="F8" i="9"/>
  <c r="E8" i="9"/>
  <c r="D8" i="9"/>
  <c r="C8" i="9"/>
  <c r="BB8" i="9"/>
  <c r="AY8" i="9"/>
  <c r="AV8" i="9"/>
  <c r="AS8" i="9"/>
  <c r="I8" i="9"/>
  <c r="BA8" i="8"/>
  <c r="AZ8" i="8"/>
  <c r="AX8" i="8"/>
  <c r="AW8" i="8"/>
  <c r="AU8" i="8"/>
  <c r="AT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M8" i="8"/>
  <c r="L8" i="8"/>
  <c r="O8" i="8" s="1"/>
  <c r="K8" i="8"/>
  <c r="N8" i="8" s="1"/>
  <c r="J8" i="8"/>
  <c r="G8" i="8"/>
  <c r="I8" i="8" s="1"/>
  <c r="F8" i="8"/>
  <c r="E8" i="8"/>
  <c r="D8" i="8"/>
  <c r="C8" i="8"/>
  <c r="BB8" i="8"/>
  <c r="AY8" i="8"/>
  <c r="AV8" i="8"/>
  <c r="AS8" i="8"/>
  <c r="BA8" i="7"/>
  <c r="AZ8" i="7"/>
  <c r="AX8" i="7"/>
  <c r="AW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M8" i="7"/>
  <c r="L8" i="7"/>
  <c r="O8" i="7" s="1"/>
  <c r="K8" i="7"/>
  <c r="N8" i="7" s="1"/>
  <c r="J8" i="7"/>
  <c r="G8" i="7"/>
  <c r="F8" i="7"/>
  <c r="E8" i="7"/>
  <c r="D8" i="7"/>
  <c r="C8" i="7"/>
  <c r="BB8" i="7"/>
  <c r="AY8" i="7"/>
  <c r="AV8" i="7"/>
  <c r="AS8" i="7"/>
  <c r="I8" i="7"/>
  <c r="BA8" i="6"/>
  <c r="AZ8" i="6"/>
  <c r="AX8" i="6"/>
  <c r="AW8" i="6"/>
  <c r="AU8" i="6"/>
  <c r="AT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M8" i="6"/>
  <c r="L8" i="6"/>
  <c r="O8" i="6" s="1"/>
  <c r="K8" i="6"/>
  <c r="N8" i="6" s="1"/>
  <c r="J8" i="6"/>
  <c r="G8" i="6"/>
  <c r="I8" i="6" s="1"/>
  <c r="F8" i="6"/>
  <c r="E8" i="6"/>
  <c r="D8" i="6"/>
  <c r="C8" i="6"/>
  <c r="BB8" i="6"/>
  <c r="AY8" i="6"/>
  <c r="AV8" i="6"/>
  <c r="AS8" i="6"/>
  <c r="BA8" i="5"/>
  <c r="AZ8" i="5"/>
  <c r="AX8" i="5"/>
  <c r="AW8" i="5"/>
  <c r="AU8" i="5"/>
  <c r="AT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M8" i="5"/>
  <c r="L8" i="5"/>
  <c r="O8" i="5" s="1"/>
  <c r="K8" i="5"/>
  <c r="N8" i="5" s="1"/>
  <c r="J8" i="5"/>
  <c r="G8" i="5"/>
  <c r="F8" i="5"/>
  <c r="E8" i="5"/>
  <c r="D8" i="5"/>
  <c r="C8" i="5"/>
  <c r="BB8" i="5"/>
  <c r="AY8" i="5"/>
  <c r="AV8" i="5"/>
  <c r="AS8" i="5"/>
  <c r="I8" i="5"/>
  <c r="H8" i="5"/>
  <c r="BB8" i="4"/>
  <c r="BA8" i="4"/>
  <c r="AZ8" i="4"/>
  <c r="AY8" i="4"/>
  <c r="AX8" i="4"/>
  <c r="AW8" i="4"/>
  <c r="AV8" i="4"/>
  <c r="AU8" i="4"/>
  <c r="AT8" i="4"/>
  <c r="AS8" i="4"/>
  <c r="AR8" i="4"/>
  <c r="AQ8" i="4"/>
  <c r="AO8" i="4"/>
  <c r="AP8" i="4"/>
  <c r="AN8" i="4"/>
  <c r="AH8" i="4"/>
  <c r="AI8" i="4"/>
  <c r="AJ8" i="4"/>
  <c r="AK8" i="4"/>
  <c r="AL8" i="4"/>
  <c r="AM8" i="4"/>
  <c r="AG8" i="4"/>
  <c r="W8" i="4"/>
  <c r="X8" i="4"/>
  <c r="Y8" i="4"/>
  <c r="Z8" i="4"/>
  <c r="AA8" i="4"/>
  <c r="AB8" i="4"/>
  <c r="AC8" i="4"/>
  <c r="AD8" i="4"/>
  <c r="AE8" i="4"/>
  <c r="AF8" i="4"/>
  <c r="V8" i="4"/>
  <c r="Q8" i="4"/>
  <c r="R8" i="4"/>
  <c r="S8" i="4"/>
  <c r="T8" i="4"/>
  <c r="U8" i="4"/>
  <c r="P8" i="4"/>
  <c r="O8" i="4"/>
  <c r="N8" i="4"/>
  <c r="L8" i="4"/>
  <c r="M8" i="4"/>
  <c r="K8" i="4"/>
  <c r="J8" i="4"/>
  <c r="I8" i="4"/>
  <c r="H8" i="4"/>
  <c r="G8" i="4"/>
  <c r="D8" i="4"/>
  <c r="E8" i="4"/>
  <c r="F8" i="4"/>
  <c r="C8" i="4"/>
  <c r="O123" i="3"/>
  <c r="N123" i="3"/>
  <c r="I123" i="3"/>
  <c r="H123" i="3"/>
  <c r="O122" i="3"/>
  <c r="N122" i="3"/>
  <c r="I122" i="3"/>
  <c r="H122" i="3"/>
  <c r="O121" i="3"/>
  <c r="N121" i="3"/>
  <c r="I121" i="3"/>
  <c r="H121" i="3"/>
  <c r="O120" i="3"/>
  <c r="N120" i="3"/>
  <c r="I120" i="3"/>
  <c r="H120" i="3"/>
  <c r="O119" i="3"/>
  <c r="N119" i="3"/>
  <c r="I119" i="3"/>
  <c r="H119" i="3"/>
  <c r="O118" i="3"/>
  <c r="N118" i="3"/>
  <c r="I118" i="3"/>
  <c r="H118" i="3"/>
  <c r="O117" i="3"/>
  <c r="N117" i="3"/>
  <c r="I117" i="3"/>
  <c r="H117" i="3"/>
  <c r="O116" i="3"/>
  <c r="N116" i="3"/>
  <c r="I116" i="3"/>
  <c r="H116" i="3"/>
  <c r="O115" i="3"/>
  <c r="N115" i="3"/>
  <c r="I115" i="3"/>
  <c r="H115" i="3"/>
  <c r="O114" i="3"/>
  <c r="N114" i="3"/>
  <c r="I114" i="3"/>
  <c r="H114" i="3"/>
  <c r="O113" i="3"/>
  <c r="N113" i="3"/>
  <c r="I113" i="3"/>
  <c r="H113" i="3"/>
  <c r="O112" i="3"/>
  <c r="N112" i="3"/>
  <c r="I112" i="3"/>
  <c r="H112" i="3"/>
  <c r="O111" i="3"/>
  <c r="N111" i="3"/>
  <c r="I111" i="3"/>
  <c r="H111" i="3"/>
  <c r="O110" i="3"/>
  <c r="N110" i="3"/>
  <c r="I110" i="3"/>
  <c r="H110" i="3"/>
  <c r="O109" i="3"/>
  <c r="N109" i="3"/>
  <c r="I109" i="3"/>
  <c r="H109" i="3"/>
  <c r="O108" i="3"/>
  <c r="N108" i="3"/>
  <c r="I108" i="3"/>
  <c r="H108" i="3"/>
  <c r="O107" i="3"/>
  <c r="N107" i="3"/>
  <c r="I107" i="3"/>
  <c r="H107" i="3"/>
  <c r="O106" i="3"/>
  <c r="N106" i="3"/>
  <c r="I106" i="3"/>
  <c r="H106" i="3"/>
  <c r="O105" i="3"/>
  <c r="N105" i="3"/>
  <c r="I105" i="3"/>
  <c r="H105" i="3"/>
  <c r="O104" i="3"/>
  <c r="N104" i="3"/>
  <c r="I104" i="3"/>
  <c r="H104" i="3"/>
  <c r="O103" i="3"/>
  <c r="N103" i="3"/>
  <c r="I103" i="3"/>
  <c r="H103" i="3"/>
  <c r="O102" i="3"/>
  <c r="N102" i="3"/>
  <c r="I102" i="3"/>
  <c r="H102" i="3"/>
  <c r="O101" i="3"/>
  <c r="N101" i="3"/>
  <c r="I101" i="3"/>
  <c r="H101" i="3"/>
  <c r="O100" i="3"/>
  <c r="N100" i="3"/>
  <c r="I100" i="3"/>
  <c r="H100" i="3"/>
  <c r="O99" i="3"/>
  <c r="N99" i="3"/>
  <c r="I99" i="3"/>
  <c r="H99" i="3"/>
  <c r="O98" i="3"/>
  <c r="N98" i="3"/>
  <c r="I98" i="3"/>
  <c r="H98" i="3"/>
  <c r="O97" i="3"/>
  <c r="N97" i="3"/>
  <c r="I97" i="3"/>
  <c r="H97" i="3"/>
  <c r="O96" i="3"/>
  <c r="N96" i="3"/>
  <c r="I96" i="3"/>
  <c r="H96" i="3"/>
  <c r="O95" i="3"/>
  <c r="N95" i="3"/>
  <c r="I95" i="3"/>
  <c r="H95" i="3"/>
  <c r="O94" i="3"/>
  <c r="N94" i="3"/>
  <c r="I94" i="3"/>
  <c r="H94" i="3"/>
  <c r="O93" i="3"/>
  <c r="N93" i="3"/>
  <c r="I93" i="3"/>
  <c r="H93" i="3"/>
  <c r="O92" i="3"/>
  <c r="N92" i="3"/>
  <c r="I92" i="3"/>
  <c r="H92" i="3"/>
  <c r="O91" i="3"/>
  <c r="N91" i="3"/>
  <c r="I91" i="3"/>
  <c r="H91" i="3"/>
  <c r="O90" i="3"/>
  <c r="N90" i="3"/>
  <c r="I90" i="3"/>
  <c r="H90" i="3"/>
  <c r="O89" i="3"/>
  <c r="N89" i="3"/>
  <c r="I89" i="3"/>
  <c r="H89" i="3"/>
  <c r="O88" i="3"/>
  <c r="N88" i="3"/>
  <c r="I88" i="3"/>
  <c r="H88" i="3"/>
  <c r="O87" i="3"/>
  <c r="N87" i="3"/>
  <c r="I87" i="3"/>
  <c r="H87" i="3"/>
  <c r="O86" i="3"/>
  <c r="N86" i="3"/>
  <c r="I86" i="3"/>
  <c r="H86" i="3"/>
  <c r="O85" i="3"/>
  <c r="N85" i="3"/>
  <c r="I85" i="3"/>
  <c r="H85" i="3"/>
  <c r="O84" i="3"/>
  <c r="N84" i="3"/>
  <c r="I84" i="3"/>
  <c r="H84" i="3"/>
  <c r="O83" i="3"/>
  <c r="N83" i="3"/>
  <c r="I83" i="3"/>
  <c r="H83" i="3"/>
  <c r="O82" i="3"/>
  <c r="N82" i="3"/>
  <c r="I82" i="3"/>
  <c r="H82" i="3"/>
  <c r="O81" i="3"/>
  <c r="N81" i="3"/>
  <c r="I81" i="3"/>
  <c r="H81" i="3"/>
  <c r="O80" i="3"/>
  <c r="N80" i="3"/>
  <c r="I80" i="3"/>
  <c r="H80" i="3"/>
  <c r="O79" i="3"/>
  <c r="N79" i="3"/>
  <c r="I79" i="3"/>
  <c r="H79" i="3"/>
  <c r="O78" i="3"/>
  <c r="N78" i="3"/>
  <c r="I78" i="3"/>
  <c r="H78" i="3"/>
  <c r="O77" i="3"/>
  <c r="N77" i="3"/>
  <c r="I77" i="3"/>
  <c r="H77" i="3"/>
  <c r="O76" i="3"/>
  <c r="N76" i="3"/>
  <c r="I76" i="3"/>
  <c r="H76" i="3"/>
  <c r="O75" i="3"/>
  <c r="N75" i="3"/>
  <c r="I75" i="3"/>
  <c r="H75" i="3"/>
  <c r="O74" i="3"/>
  <c r="N74" i="3"/>
  <c r="I74" i="3"/>
  <c r="H74" i="3"/>
  <c r="O73" i="3"/>
  <c r="N73" i="3"/>
  <c r="I73" i="3"/>
  <c r="H73" i="3"/>
  <c r="O72" i="3"/>
  <c r="N72" i="3"/>
  <c r="I72" i="3"/>
  <c r="H72" i="3"/>
  <c r="O71" i="3"/>
  <c r="N71" i="3"/>
  <c r="I71" i="3"/>
  <c r="H71" i="3"/>
  <c r="O70" i="3"/>
  <c r="N70" i="3"/>
  <c r="I70" i="3"/>
  <c r="H70" i="3"/>
  <c r="O69" i="3"/>
  <c r="N69" i="3"/>
  <c r="I69" i="3"/>
  <c r="H69" i="3"/>
  <c r="O68" i="3"/>
  <c r="N68" i="3"/>
  <c r="I68" i="3"/>
  <c r="H68" i="3"/>
  <c r="O67" i="3"/>
  <c r="N67" i="3"/>
  <c r="I67" i="3"/>
  <c r="H67" i="3"/>
  <c r="O66" i="3"/>
  <c r="N66" i="3"/>
  <c r="I66" i="3"/>
  <c r="H66" i="3"/>
  <c r="O65" i="3"/>
  <c r="N65" i="3"/>
  <c r="I65" i="3"/>
  <c r="H65" i="3"/>
  <c r="O64" i="3"/>
  <c r="N64" i="3"/>
  <c r="I64" i="3"/>
  <c r="H64" i="3"/>
  <c r="O63" i="3"/>
  <c r="N63" i="3"/>
  <c r="I63" i="3"/>
  <c r="H63" i="3"/>
  <c r="O62" i="3"/>
  <c r="N62" i="3"/>
  <c r="I62" i="3"/>
  <c r="H62" i="3"/>
  <c r="O61" i="3"/>
  <c r="N61" i="3"/>
  <c r="I61" i="3"/>
  <c r="H61" i="3"/>
  <c r="O60" i="3"/>
  <c r="N60" i="3"/>
  <c r="I60" i="3"/>
  <c r="H60" i="3"/>
  <c r="O59" i="3"/>
  <c r="N59" i="3"/>
  <c r="I59" i="3"/>
  <c r="H59" i="3"/>
  <c r="O58" i="3"/>
  <c r="N58" i="3"/>
  <c r="I58" i="3"/>
  <c r="H58" i="3"/>
  <c r="O57" i="3"/>
  <c r="N57" i="3"/>
  <c r="I57" i="3"/>
  <c r="H57" i="3"/>
  <c r="O56" i="3"/>
  <c r="N56" i="3"/>
  <c r="I56" i="3"/>
  <c r="H56" i="3"/>
  <c r="O55" i="3"/>
  <c r="N55" i="3"/>
  <c r="I55" i="3"/>
  <c r="H55" i="3"/>
  <c r="O54" i="3"/>
  <c r="N54" i="3"/>
  <c r="I54" i="3"/>
  <c r="H54" i="3"/>
  <c r="O53" i="3"/>
  <c r="N53" i="3"/>
  <c r="I53" i="3"/>
  <c r="H53" i="3"/>
  <c r="O52" i="3"/>
  <c r="N52" i="3"/>
  <c r="I52" i="3"/>
  <c r="H52" i="3"/>
  <c r="O51" i="3"/>
  <c r="N51" i="3"/>
  <c r="I51" i="3"/>
  <c r="H51" i="3"/>
  <c r="O50" i="3"/>
  <c r="N50" i="3"/>
  <c r="I50" i="3"/>
  <c r="H50" i="3"/>
  <c r="O49" i="3"/>
  <c r="N49" i="3"/>
  <c r="I49" i="3"/>
  <c r="H49" i="3"/>
  <c r="O48" i="3"/>
  <c r="N48" i="3"/>
  <c r="I48" i="3"/>
  <c r="H48" i="3"/>
  <c r="O47" i="3"/>
  <c r="N47" i="3"/>
  <c r="I47" i="3"/>
  <c r="H47" i="3"/>
  <c r="O46" i="3"/>
  <c r="N46" i="3"/>
  <c r="I46" i="3"/>
  <c r="H46" i="3"/>
  <c r="O45" i="3"/>
  <c r="N45" i="3"/>
  <c r="I45" i="3"/>
  <c r="H45" i="3"/>
  <c r="O44" i="3"/>
  <c r="N44" i="3"/>
  <c r="I44" i="3"/>
  <c r="H44" i="3"/>
  <c r="O43" i="3"/>
  <c r="N43" i="3"/>
  <c r="I43" i="3"/>
  <c r="H43" i="3"/>
  <c r="O42" i="3"/>
  <c r="N42" i="3"/>
  <c r="I42" i="3"/>
  <c r="H42" i="3"/>
  <c r="O41" i="3"/>
  <c r="N41" i="3"/>
  <c r="I41" i="3"/>
  <c r="H41" i="3"/>
  <c r="O40" i="3"/>
  <c r="N40" i="3"/>
  <c r="I40" i="3"/>
  <c r="H40" i="3"/>
  <c r="O39" i="3"/>
  <c r="N39" i="3"/>
  <c r="I39" i="3"/>
  <c r="H39" i="3"/>
  <c r="O38" i="3"/>
  <c r="N38" i="3"/>
  <c r="I38" i="3"/>
  <c r="H38" i="3"/>
  <c r="O37" i="3"/>
  <c r="N37" i="3"/>
  <c r="I37" i="3"/>
  <c r="H37" i="3"/>
  <c r="O36" i="3"/>
  <c r="N36" i="3"/>
  <c r="I36" i="3"/>
  <c r="H36" i="3"/>
  <c r="O35" i="3"/>
  <c r="N35" i="3"/>
  <c r="I35" i="3"/>
  <c r="H35" i="3"/>
  <c r="O34" i="3"/>
  <c r="N34" i="3"/>
  <c r="I34" i="3"/>
  <c r="H34" i="3"/>
  <c r="O33" i="3"/>
  <c r="N33" i="3"/>
  <c r="I33" i="3"/>
  <c r="H33" i="3"/>
  <c r="O32" i="3"/>
  <c r="N32" i="3"/>
  <c r="I32" i="3"/>
  <c r="H32" i="3"/>
  <c r="O31" i="3"/>
  <c r="N31" i="3"/>
  <c r="I31" i="3"/>
  <c r="H31" i="3"/>
  <c r="O30" i="3"/>
  <c r="N30" i="3"/>
  <c r="I30" i="3"/>
  <c r="H30" i="3"/>
  <c r="O29" i="3"/>
  <c r="N29" i="3"/>
  <c r="I29" i="3"/>
  <c r="H29" i="3"/>
  <c r="O28" i="3"/>
  <c r="N28" i="3"/>
  <c r="I28" i="3"/>
  <c r="H28" i="3"/>
  <c r="O27" i="3"/>
  <c r="N27" i="3"/>
  <c r="I27" i="3"/>
  <c r="H27" i="3"/>
  <c r="O26" i="3"/>
  <c r="N26" i="3"/>
  <c r="I26" i="3"/>
  <c r="H26" i="3"/>
  <c r="O25" i="3"/>
  <c r="N25" i="3"/>
  <c r="I25" i="3"/>
  <c r="H25" i="3"/>
  <c r="O24" i="3"/>
  <c r="N24" i="3"/>
  <c r="I24" i="3"/>
  <c r="H24" i="3"/>
  <c r="O23" i="3"/>
  <c r="N23" i="3"/>
  <c r="I23" i="3"/>
  <c r="H23" i="3"/>
  <c r="O22" i="3"/>
  <c r="N22" i="3"/>
  <c r="I22" i="3"/>
  <c r="H22" i="3"/>
  <c r="O21" i="3"/>
  <c r="N21" i="3"/>
  <c r="I21" i="3"/>
  <c r="H21" i="3"/>
  <c r="O20" i="3"/>
  <c r="N20" i="3"/>
  <c r="I20" i="3"/>
  <c r="H20" i="3"/>
  <c r="O19" i="3"/>
  <c r="N19" i="3"/>
  <c r="I19" i="3"/>
  <c r="H19" i="3"/>
  <c r="O18" i="3"/>
  <c r="N18" i="3"/>
  <c r="I18" i="3"/>
  <c r="H18" i="3"/>
  <c r="O17" i="3"/>
  <c r="N17" i="3"/>
  <c r="I17" i="3"/>
  <c r="H17" i="3"/>
  <c r="O16" i="3"/>
  <c r="N16" i="3"/>
  <c r="I16" i="3"/>
  <c r="H16" i="3"/>
  <c r="O15" i="3"/>
  <c r="N15" i="3"/>
  <c r="I15" i="3"/>
  <c r="H15" i="3"/>
  <c r="O14" i="3"/>
  <c r="N14" i="3"/>
  <c r="I14" i="3"/>
  <c r="H14" i="3"/>
  <c r="O13" i="3"/>
  <c r="N13" i="3"/>
  <c r="I13" i="3"/>
  <c r="H13" i="3"/>
  <c r="O12" i="3"/>
  <c r="N12" i="3"/>
  <c r="I12" i="3"/>
  <c r="H12" i="3"/>
  <c r="O11" i="3"/>
  <c r="N11" i="3"/>
  <c r="I11" i="3"/>
  <c r="H11" i="3"/>
  <c r="O10" i="3"/>
  <c r="N10" i="3"/>
  <c r="I10" i="3"/>
  <c r="H10" i="3"/>
  <c r="O9" i="3"/>
  <c r="N9" i="3"/>
  <c r="I9" i="3"/>
  <c r="H9" i="3"/>
  <c r="O8" i="3"/>
  <c r="N8" i="3"/>
  <c r="I8" i="3"/>
  <c r="H8" i="3"/>
  <c r="H8" i="12" l="1"/>
  <c r="I8" i="10"/>
  <c r="H8" i="9"/>
  <c r="H8" i="8"/>
  <c r="H8" i="7"/>
  <c r="H8" i="6"/>
</calcChain>
</file>

<file path=xl/sharedStrings.xml><?xml version="1.0" encoding="utf-8"?>
<sst xmlns="http://schemas.openxmlformats.org/spreadsheetml/2006/main" count="1616" uniqueCount="211">
  <si>
    <t>Area</t>
  </si>
  <si>
    <t>Some college or Associate degree</t>
  </si>
  <si>
    <t>Bachelor's degree or advanced degree</t>
  </si>
  <si>
    <t>All Education Categories</t>
  </si>
  <si>
    <t>Educational attainment not available (workers aged 24 or younger)</t>
  </si>
  <si>
    <t>Adair County</t>
  </si>
  <si>
    <t>Andrew County</t>
  </si>
  <si>
    <t>Atchison County</t>
  </si>
  <si>
    <t>Audrain County</t>
  </si>
  <si>
    <t>Barry County</t>
  </si>
  <si>
    <t>Barton County</t>
  </si>
  <si>
    <t>Bates County</t>
  </si>
  <si>
    <t>Benton County</t>
  </si>
  <si>
    <t>Bollinger County</t>
  </si>
  <si>
    <t>Boone County</t>
  </si>
  <si>
    <t>Buchanan County</t>
  </si>
  <si>
    <t>Butler County</t>
  </si>
  <si>
    <t>Caldwell County</t>
  </si>
  <si>
    <t>Callaway County</t>
  </si>
  <si>
    <t>Camden County</t>
  </si>
  <si>
    <t>Cape Girardeau County</t>
  </si>
  <si>
    <t>Carroll County</t>
  </si>
  <si>
    <t>Carter County</t>
  </si>
  <si>
    <t>Cass County</t>
  </si>
  <si>
    <t>Cedar County</t>
  </si>
  <si>
    <t>Chariton County</t>
  </si>
  <si>
    <t>Christian County</t>
  </si>
  <si>
    <t>Clark County</t>
  </si>
  <si>
    <t>Clay County</t>
  </si>
  <si>
    <t>Clinton County</t>
  </si>
  <si>
    <t>Cole County</t>
  </si>
  <si>
    <t>Cooper County</t>
  </si>
  <si>
    <t>Crawford County</t>
  </si>
  <si>
    <t>Dade County</t>
  </si>
  <si>
    <t>Dallas County</t>
  </si>
  <si>
    <t>Daviess County</t>
  </si>
  <si>
    <t>Dekalb County</t>
  </si>
  <si>
    <t>Dent County</t>
  </si>
  <si>
    <t>Douglas County</t>
  </si>
  <si>
    <t>Dunklin County</t>
  </si>
  <si>
    <t>Franklin County</t>
  </si>
  <si>
    <t>Gasconade County</t>
  </si>
  <si>
    <t>Gentry County</t>
  </si>
  <si>
    <t>Greene County</t>
  </si>
  <si>
    <t>Grundy County</t>
  </si>
  <si>
    <t>Harrison County</t>
  </si>
  <si>
    <t>Henry County</t>
  </si>
  <si>
    <t>Hickory County</t>
  </si>
  <si>
    <t>Holt County</t>
  </si>
  <si>
    <t>Howard County</t>
  </si>
  <si>
    <t>Howell County</t>
  </si>
  <si>
    <t>Iron County</t>
  </si>
  <si>
    <t>Jackson County</t>
  </si>
  <si>
    <t>Jasper County</t>
  </si>
  <si>
    <t>Jefferson County</t>
  </si>
  <si>
    <t>Johnson County</t>
  </si>
  <si>
    <t>Knox County</t>
  </si>
  <si>
    <t>Laclede County</t>
  </si>
  <si>
    <t>Lafayette County</t>
  </si>
  <si>
    <t>Lawrence County</t>
  </si>
  <si>
    <t>Lewis County</t>
  </si>
  <si>
    <t>Lincoln County</t>
  </si>
  <si>
    <t>Linn County</t>
  </si>
  <si>
    <t>Livingston County</t>
  </si>
  <si>
    <t>Mcdonald County</t>
  </si>
  <si>
    <t>Macon County</t>
  </si>
  <si>
    <t>Madison County</t>
  </si>
  <si>
    <t>Maries County</t>
  </si>
  <si>
    <t>Marion County</t>
  </si>
  <si>
    <t>Mercer County</t>
  </si>
  <si>
    <t>Miller County</t>
  </si>
  <si>
    <t>Mississippi County</t>
  </si>
  <si>
    <t>Moniteau County</t>
  </si>
  <si>
    <t>Monroe County</t>
  </si>
  <si>
    <t>Montgomery County</t>
  </si>
  <si>
    <t>Morgan County</t>
  </si>
  <si>
    <t>New Madrid County</t>
  </si>
  <si>
    <t>Newton County</t>
  </si>
  <si>
    <t>Nodaway County</t>
  </si>
  <si>
    <t>Oregon County</t>
  </si>
  <si>
    <t>Osage County</t>
  </si>
  <si>
    <t>Ozark County</t>
  </si>
  <si>
    <t>Pemiscot County</t>
  </si>
  <si>
    <t>Perry County</t>
  </si>
  <si>
    <t>Pettis County</t>
  </si>
  <si>
    <t>Phelps County</t>
  </si>
  <si>
    <t>Pike County</t>
  </si>
  <si>
    <t>Platte County</t>
  </si>
  <si>
    <t>Polk County</t>
  </si>
  <si>
    <t>Pulaski County</t>
  </si>
  <si>
    <t>Putnam County</t>
  </si>
  <si>
    <t>Ralls County</t>
  </si>
  <si>
    <t>Randolph County</t>
  </si>
  <si>
    <t>Ray County</t>
  </si>
  <si>
    <t>Reynolds County</t>
  </si>
  <si>
    <t>Ripley County</t>
  </si>
  <si>
    <t>St. Charles County</t>
  </si>
  <si>
    <t>St. Clair County</t>
  </si>
  <si>
    <t>Ste. Genevieve</t>
  </si>
  <si>
    <t>St. Francois County</t>
  </si>
  <si>
    <t>St. Louis County</t>
  </si>
  <si>
    <t>Saline County</t>
  </si>
  <si>
    <t>Schuyler County</t>
  </si>
  <si>
    <t>Scotland County</t>
  </si>
  <si>
    <t>Scott County</t>
  </si>
  <si>
    <t>Shannon County</t>
  </si>
  <si>
    <t>Shelby County</t>
  </si>
  <si>
    <t>Stoddard County</t>
  </si>
  <si>
    <t>Stone County</t>
  </si>
  <si>
    <t>Sullivan County</t>
  </si>
  <si>
    <t>Taney County</t>
  </si>
  <si>
    <t>Texas County</t>
  </si>
  <si>
    <t>Vernon County</t>
  </si>
  <si>
    <t>Warren County</t>
  </si>
  <si>
    <t>Washington County</t>
  </si>
  <si>
    <t>Wayne County</t>
  </si>
  <si>
    <t>Webster County</t>
  </si>
  <si>
    <t>Worth County</t>
  </si>
  <si>
    <t>Wright County</t>
  </si>
  <si>
    <t>Female</t>
  </si>
  <si>
    <t>Male</t>
  </si>
  <si>
    <t>14-21</t>
  </si>
  <si>
    <t>22-34</t>
  </si>
  <si>
    <t>35-54</t>
  </si>
  <si>
    <t>55-64</t>
  </si>
  <si>
    <t>65 and over</t>
  </si>
  <si>
    <t>Total</t>
  </si>
  <si>
    <t>Race</t>
  </si>
  <si>
    <t>Asian Alone</t>
  </si>
  <si>
    <t>Black or African American Alone</t>
  </si>
  <si>
    <t>Native Hawaiian or Other Pacific Islander Alone</t>
  </si>
  <si>
    <t>Two or More Race Groups</t>
  </si>
  <si>
    <t>White Alone</t>
  </si>
  <si>
    <t xml:space="preserve">Northeast </t>
  </si>
  <si>
    <t xml:space="preserve">Northwest </t>
  </si>
  <si>
    <t xml:space="preserve">Central </t>
  </si>
  <si>
    <t xml:space="preserve">Southwest </t>
  </si>
  <si>
    <t xml:space="preserve">West Central </t>
  </si>
  <si>
    <t xml:space="preserve">Southeast </t>
  </si>
  <si>
    <t xml:space="preserve">South Central </t>
  </si>
  <si>
    <t xml:space="preserve">Ozark </t>
  </si>
  <si>
    <t>Jefferson/Franklin Consortium</t>
  </si>
  <si>
    <t>St. Louis City</t>
  </si>
  <si>
    <t>Ethnicity</t>
  </si>
  <si>
    <t>Hispanic or Latino</t>
  </si>
  <si>
    <t>Not Hispanic or Latino</t>
  </si>
  <si>
    <t>Percent of Workforce with some college or higher</t>
  </si>
  <si>
    <t>Percent of Workforce with bachelor's degree or advanced degree</t>
  </si>
  <si>
    <t>Percent Female</t>
  </si>
  <si>
    <t>Percent Male</t>
  </si>
  <si>
    <t>Missouri</t>
  </si>
  <si>
    <t>Kansas City and Vicinity</t>
  </si>
  <si>
    <t>Kansas City and Vicinity / East Jackson County</t>
  </si>
  <si>
    <t>Statewide</t>
  </si>
  <si>
    <t>WIOA Region</t>
  </si>
  <si>
    <t>Location</t>
  </si>
  <si>
    <t>Educational Attainment</t>
  </si>
  <si>
    <t>Sex</t>
  </si>
  <si>
    <t>Age</t>
  </si>
  <si>
    <t>LEHD, First Quarter 2014</t>
  </si>
  <si>
    <t>Less than high school</t>
  </si>
  <si>
    <t>High school or equivalent, no college</t>
  </si>
  <si>
    <t>American Indian or Alaska Native Alone</t>
  </si>
  <si>
    <t>Percent of population 18-64 with a disability</t>
  </si>
  <si>
    <t>LEHD, 2022 3rd Quarter</t>
  </si>
  <si>
    <t>Sex by Age, LEHD 2022 3rd Quarter</t>
  </si>
  <si>
    <t>Civilian Non-Institutional Population Age 18-64</t>
  </si>
  <si>
    <t>Civilian Non-Institutional Population Age 18-64 with a Disability</t>
  </si>
  <si>
    <t>ACS, 5 Year Estimate 2017-2021</t>
  </si>
  <si>
    <t>Civilian Population Age 18-64</t>
  </si>
  <si>
    <t>Military Veteran Status (ages 18-64)</t>
  </si>
  <si>
    <t>Disability (ages 18-64)</t>
  </si>
  <si>
    <t>Population Age 18-64</t>
  </si>
  <si>
    <t>Veterans, Civilian Population Age 18-64</t>
  </si>
  <si>
    <t>Below Poverty Level, Percent of Population 18-64</t>
  </si>
  <si>
    <t>Population Age 18-64 (For Whom Poverty Status is Determined)</t>
  </si>
  <si>
    <t>Speak Language Other Than English, Percent of Population 18-64</t>
  </si>
  <si>
    <t>Sepak Language Other Than English, Age 18-64</t>
  </si>
  <si>
    <t>Speak Language Other Than English at Home (ages 18-64)</t>
  </si>
  <si>
    <t>Veterans, Percent of Civilian Population 18-64</t>
  </si>
  <si>
    <t>Below Poverty Level, Age 18-64</t>
  </si>
  <si>
    <t>Workforce Demographics by County</t>
  </si>
  <si>
    <t xml:space="preserve">Poverty Status (ages 18-64) </t>
  </si>
  <si>
    <t>Sources:</t>
  </si>
  <si>
    <t>U.S. Census, 2017-2021 American Community Survey 5-Year Estimates for Disability Status, Military Veteran Status, Poverty Status, and Language Spoken at Home. Data accessed June 2023 from census.gov</t>
  </si>
  <si>
    <t>U.S. Census, 2023 3rd Quarter Longitudinal Employer-Household Dynamics for Educational Attainment, Sex, Age, Race, and Ethnicity. Data accessed June 2023 from lehd.ces.census.gov</t>
  </si>
  <si>
    <t>Central Total</t>
  </si>
  <si>
    <t>Total Kansas City and Vicinity / East Jackson County</t>
  </si>
  <si>
    <t>Jefferson/Franklin Total</t>
  </si>
  <si>
    <t>Northeast Total</t>
  </si>
  <si>
    <t>Northeast</t>
  </si>
  <si>
    <t>Northwest Total</t>
  </si>
  <si>
    <t>Northwest</t>
  </si>
  <si>
    <t>Ozark Total</t>
  </si>
  <si>
    <t>South Central Total</t>
  </si>
  <si>
    <t>Central WIOA Region Workforce Demographics</t>
  </si>
  <si>
    <t>Jefferson/Franklin WIOA Region Workforce Demographics</t>
  </si>
  <si>
    <t>Northeast WIOA Region Workforce Demographics</t>
  </si>
  <si>
    <t>Northwest WIOA Region Workforce Demographics</t>
  </si>
  <si>
    <t>Ozark WIOA Region Workforce Demographics</t>
  </si>
  <si>
    <t>South Central WIOA Region Workforce Demographics</t>
  </si>
  <si>
    <t>Southeast WIOA Region Workforce Demographics</t>
  </si>
  <si>
    <t>Southeast Total</t>
  </si>
  <si>
    <t>Southwest Total</t>
  </si>
  <si>
    <t>Southwest WIOA Region Workforce Demographics</t>
  </si>
  <si>
    <t>St. Charles County WIOA Region Workforce Demographics</t>
  </si>
  <si>
    <t>St. Louis City WIOA Region Workforce Demographics</t>
  </si>
  <si>
    <t>St. Louis County WIOA Region Workforce Demographics</t>
  </si>
  <si>
    <t>West Central WIOA Region Workforce Demographics</t>
  </si>
  <si>
    <t>West Central Total</t>
  </si>
  <si>
    <t>Kansas City and Vicinity WIOA and East Jackson WIOA Workforce Demographics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</si>
</sst>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8EC16B"/>
        <bgColor indexed="64"/>
      </patternFill>
    </fill>
    <fill>
      <patternFill patternType="solid">
        <fgColor rgb="FFBF7B8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AF3F2"/>
        <bgColor indexed="64"/>
      </patternFill>
    </fill>
    <fill>
      <patternFill patternType="solid">
        <fgColor rgb="FFEAD2D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1AF47"/>
        <bgColor indexed="64"/>
      </patternFill>
    </fill>
    <fill>
      <patternFill patternType="solid">
        <fgColor rgb="FFD2E7C3"/>
        <bgColor indexed="64"/>
      </patternFill>
    </fill>
    <fill>
      <patternFill patternType="solid">
        <fgColor rgb="FFEE9178"/>
        <bgColor indexed="64"/>
      </patternFill>
    </fill>
    <fill>
      <patternFill patternType="solid">
        <fgColor rgb="FFF9D5C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8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6" fillId="0" borderId="0" xfId="0" applyFont="1" applyBorder="1"/>
    <xf numFmtId="0" fontId="8" fillId="6" borderId="10" xfId="0" applyFont="1" applyFill="1" applyBorder="1" applyAlignment="1"/>
    <xf numFmtId="0" fontId="8" fillId="17" borderId="10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2" borderId="10" xfId="1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20" borderId="10" xfId="1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8" fillId="24" borderId="10" xfId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 vertical="center"/>
    </xf>
    <xf numFmtId="3" fontId="10" fillId="5" borderId="10" xfId="0" applyNumberFormat="1" applyFont="1" applyFill="1" applyBorder="1" applyAlignment="1">
      <alignment horizontal="center" vertical="center"/>
    </xf>
    <xf numFmtId="3" fontId="10" fillId="7" borderId="10" xfId="0" applyNumberFormat="1" applyFont="1" applyFill="1" applyBorder="1" applyAlignment="1">
      <alignment horizontal="center" vertical="center"/>
    </xf>
    <xf numFmtId="3" fontId="10" fillId="19" borderId="10" xfId="0" applyNumberFormat="1" applyFont="1" applyFill="1" applyBorder="1" applyAlignment="1">
      <alignment horizontal="center" vertical="center"/>
    </xf>
    <xf numFmtId="3" fontId="10" fillId="22" borderId="10" xfId="0" applyNumberFormat="1" applyFont="1" applyFill="1" applyBorder="1" applyAlignment="1">
      <alignment horizontal="center" vertical="center"/>
    </xf>
    <xf numFmtId="164" fontId="10" fillId="22" borderId="10" xfId="0" applyNumberFormat="1" applyFont="1" applyFill="1" applyBorder="1" applyAlignment="1">
      <alignment horizontal="center" vertical="center"/>
    </xf>
    <xf numFmtId="3" fontId="10" fillId="20" borderId="10" xfId="0" applyNumberFormat="1" applyFont="1" applyFill="1" applyBorder="1" applyAlignment="1">
      <alignment horizontal="center" vertical="center"/>
    </xf>
    <xf numFmtId="164" fontId="10" fillId="20" borderId="10" xfId="0" applyNumberFormat="1" applyFont="1" applyFill="1" applyBorder="1" applyAlignment="1">
      <alignment horizontal="center" vertical="center"/>
    </xf>
    <xf numFmtId="3" fontId="10" fillId="24" borderId="10" xfId="0" applyNumberFormat="1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16" borderId="10" xfId="0" quotePrefix="1" applyFont="1" applyFill="1" applyBorder="1" applyAlignment="1">
      <alignment horizontal="left" vertical="top"/>
    </xf>
    <xf numFmtId="0" fontId="10" fillId="16" borderId="10" xfId="0" quotePrefix="1" applyFont="1" applyFill="1" applyBorder="1" applyAlignment="1">
      <alignment horizontal="center" vertical="top"/>
    </xf>
    <xf numFmtId="0" fontId="7" fillId="16" borderId="10" xfId="0" applyFont="1" applyFill="1" applyBorder="1" applyAlignment="1"/>
    <xf numFmtId="0" fontId="7" fillId="16" borderId="10" xfId="0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3" fontId="7" fillId="5" borderId="10" xfId="0" applyNumberFormat="1" applyFont="1" applyFill="1" applyBorder="1" applyAlignment="1">
      <alignment horizontal="center" vertical="center"/>
    </xf>
    <xf numFmtId="3" fontId="7" fillId="7" borderId="10" xfId="0" applyNumberFormat="1" applyFont="1" applyFill="1" applyBorder="1" applyAlignment="1">
      <alignment horizontal="center" vertical="center"/>
    </xf>
    <xf numFmtId="3" fontId="7" fillId="19" borderId="10" xfId="0" applyNumberFormat="1" applyFont="1" applyFill="1" applyBorder="1" applyAlignment="1">
      <alignment horizontal="center" vertical="center"/>
    </xf>
    <xf numFmtId="3" fontId="7" fillId="22" borderId="10" xfId="0" applyNumberFormat="1" applyFont="1" applyFill="1" applyBorder="1" applyAlignment="1">
      <alignment horizontal="center" vertical="center"/>
    </xf>
    <xf numFmtId="164" fontId="7" fillId="22" borderId="10" xfId="0" applyNumberFormat="1" applyFont="1" applyFill="1" applyBorder="1" applyAlignment="1">
      <alignment horizontal="center" vertical="center"/>
    </xf>
    <xf numFmtId="3" fontId="7" fillId="20" borderId="10" xfId="0" applyNumberFormat="1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 vertical="center"/>
    </xf>
    <xf numFmtId="3" fontId="7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0" xfId="0" applyFont="1" applyFill="1" applyBorder="1"/>
    <xf numFmtId="0" fontId="8" fillId="16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left" vertical="center"/>
    </xf>
    <xf numFmtId="0" fontId="7" fillId="16" borderId="10" xfId="0" applyFont="1" applyFill="1" applyBorder="1" applyAlignment="1">
      <alignment horizontal="center" vertical="center"/>
    </xf>
    <xf numFmtId="0" fontId="1" fillId="0" borderId="0" xfId="0" applyFont="1"/>
    <xf numFmtId="3" fontId="10" fillId="17" borderId="10" xfId="0" applyNumberFormat="1" applyFont="1" applyFill="1" applyBorder="1" applyAlignment="1">
      <alignment horizontal="center" vertical="center"/>
    </xf>
    <xf numFmtId="164" fontId="10" fillId="17" borderId="10" xfId="0" applyNumberFormat="1" applyFont="1" applyFill="1" applyBorder="1" applyAlignment="1">
      <alignment horizontal="center" vertical="center"/>
    </xf>
    <xf numFmtId="3" fontId="7" fillId="17" borderId="10" xfId="0" applyNumberFormat="1" applyFont="1" applyFill="1" applyBorder="1" applyAlignment="1">
      <alignment horizontal="center" vertical="center" wrapText="1"/>
    </xf>
    <xf numFmtId="164" fontId="7" fillId="17" borderId="10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 wrapText="1"/>
    </xf>
    <xf numFmtId="3" fontId="7" fillId="18" borderId="10" xfId="0" applyNumberFormat="1" applyFont="1" applyFill="1" applyBorder="1" applyAlignment="1">
      <alignment horizontal="center" vertical="center"/>
    </xf>
    <xf numFmtId="3" fontId="7" fillId="7" borderId="10" xfId="0" applyNumberFormat="1" applyFont="1" applyFill="1" applyBorder="1" applyAlignment="1">
      <alignment horizontal="center" vertical="center" wrapText="1"/>
    </xf>
    <xf numFmtId="3" fontId="7" fillId="19" borderId="10" xfId="0" applyNumberFormat="1" applyFont="1" applyFill="1" applyBorder="1" applyAlignment="1">
      <alignment horizontal="center" vertical="center" wrapText="1"/>
    </xf>
    <xf numFmtId="3" fontId="7" fillId="2" borderId="10" xfId="1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3" fontId="7" fillId="22" borderId="10" xfId="1" applyNumberFormat="1" applyFont="1" applyFill="1" applyBorder="1" applyAlignment="1">
      <alignment horizontal="center" vertical="center" wrapText="1"/>
    </xf>
    <xf numFmtId="164" fontId="7" fillId="22" borderId="10" xfId="0" applyNumberFormat="1" applyFont="1" applyFill="1" applyBorder="1" applyAlignment="1">
      <alignment horizontal="center" vertical="center" wrapText="1"/>
    </xf>
    <xf numFmtId="3" fontId="7" fillId="20" borderId="10" xfId="1" applyNumberFormat="1" applyFont="1" applyFill="1" applyBorder="1" applyAlignment="1">
      <alignment horizontal="center" vertical="center" wrapText="1"/>
    </xf>
    <xf numFmtId="164" fontId="7" fillId="20" borderId="10" xfId="0" applyNumberFormat="1" applyFont="1" applyFill="1" applyBorder="1" applyAlignment="1">
      <alignment horizontal="center" vertical="center" wrapText="1"/>
    </xf>
    <xf numFmtId="3" fontId="7" fillId="24" borderId="10" xfId="1" applyNumberFormat="1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horizontal="center" vertical="center" wrapText="1"/>
    </xf>
    <xf numFmtId="3" fontId="7" fillId="17" borderId="10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7" fillId="16" borderId="10" xfId="0" quotePrefix="1" applyFont="1" applyFill="1" applyBorder="1" applyAlignment="1">
      <alignment horizontal="left" vertical="top"/>
    </xf>
    <xf numFmtId="0" fontId="7" fillId="16" borderId="10" xfId="0" quotePrefix="1" applyFont="1" applyFill="1" applyBorder="1" applyAlignment="1">
      <alignment horizontal="center" vertical="top"/>
    </xf>
    <xf numFmtId="0" fontId="12" fillId="16" borderId="10" xfId="0" quotePrefix="1" applyFont="1" applyFill="1" applyBorder="1" applyAlignment="1">
      <alignment horizontal="left" vertical="top"/>
    </xf>
    <xf numFmtId="0" fontId="12" fillId="16" borderId="10" xfId="0" quotePrefix="1" applyFont="1" applyFill="1" applyBorder="1" applyAlignment="1">
      <alignment horizontal="center" vertical="top"/>
    </xf>
    <xf numFmtId="0" fontId="7" fillId="14" borderId="1" xfId="0" applyFont="1" applyFill="1" applyBorder="1" applyAlignment="1">
      <alignment horizontal="center"/>
    </xf>
    <xf numFmtId="0" fontId="7" fillId="14" borderId="3" xfId="0" applyFont="1" applyFill="1" applyBorder="1" applyAlignment="1">
      <alignment horizontal="center"/>
    </xf>
    <xf numFmtId="0" fontId="7" fillId="14" borderId="2" xfId="0" applyFont="1" applyFill="1" applyBorder="1" applyAlignment="1">
      <alignment horizontal="center"/>
    </xf>
    <xf numFmtId="0" fontId="8" fillId="14" borderId="7" xfId="0" applyFont="1" applyFill="1" applyBorder="1" applyAlignment="1">
      <alignment horizontal="center"/>
    </xf>
    <xf numFmtId="0" fontId="8" fillId="14" borderId="9" xfId="0" applyFont="1" applyFill="1" applyBorder="1" applyAlignment="1">
      <alignment horizontal="center"/>
    </xf>
    <xf numFmtId="0" fontId="8" fillId="14" borderId="8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wrapText="1"/>
    </xf>
    <xf numFmtId="0" fontId="7" fillId="12" borderId="3" xfId="0" applyFont="1" applyFill="1" applyBorder="1" applyAlignment="1">
      <alignment horizontal="center" wrapText="1"/>
    </xf>
    <xf numFmtId="0" fontId="7" fillId="12" borderId="2" xfId="0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13" borderId="3" xfId="0" applyFont="1" applyFill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8" fillId="15" borderId="7" xfId="0" applyFont="1" applyFill="1" applyBorder="1" applyAlignment="1">
      <alignment horizontal="center"/>
    </xf>
    <xf numFmtId="0" fontId="8" fillId="15" borderId="9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21" borderId="7" xfId="0" applyFont="1" applyFill="1" applyBorder="1" applyAlignment="1">
      <alignment horizontal="center"/>
    </xf>
    <xf numFmtId="0" fontId="8" fillId="21" borderId="9" xfId="0" applyFont="1" applyFill="1" applyBorder="1" applyAlignment="1">
      <alignment horizontal="center"/>
    </xf>
    <xf numFmtId="0" fontId="8" fillId="21" borderId="8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23" borderId="7" xfId="0" applyFont="1" applyFill="1" applyBorder="1" applyAlignment="1">
      <alignment horizontal="center"/>
    </xf>
    <xf numFmtId="0" fontId="8" fillId="23" borderId="9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7" fillId="15" borderId="3" xfId="0" applyFont="1" applyFill="1" applyBorder="1" applyAlignment="1">
      <alignment horizontal="center"/>
    </xf>
    <xf numFmtId="0" fontId="7" fillId="15" borderId="2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center"/>
    </xf>
    <xf numFmtId="0" fontId="7" fillId="21" borderId="3" xfId="0" applyFont="1" applyFill="1" applyBorder="1" applyAlignment="1">
      <alignment horizontal="center"/>
    </xf>
    <xf numFmtId="0" fontId="7" fillId="21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7" fillId="23" borderId="1" xfId="0" applyFont="1" applyFill="1" applyBorder="1" applyAlignment="1">
      <alignment horizontal="center"/>
    </xf>
    <xf numFmtId="0" fontId="7" fillId="23" borderId="3" xfId="0" applyFont="1" applyFill="1" applyBorder="1" applyAlignment="1">
      <alignment horizontal="center"/>
    </xf>
    <xf numFmtId="0" fontId="8" fillId="12" borderId="7" xfId="0" applyFont="1" applyFill="1" applyBorder="1" applyAlignment="1">
      <alignment horizontal="center" wrapText="1"/>
    </xf>
    <xf numFmtId="0" fontId="8" fillId="12" borderId="9" xfId="0" applyFont="1" applyFill="1" applyBorder="1" applyAlignment="1">
      <alignment horizontal="center" wrapText="1"/>
    </xf>
    <xf numFmtId="0" fontId="8" fillId="12" borderId="8" xfId="0" applyFont="1" applyFill="1" applyBorder="1" applyAlignment="1">
      <alignment horizontal="center" wrapText="1"/>
    </xf>
    <xf numFmtId="0" fontId="8" fillId="9" borderId="7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/>
    </xf>
    <xf numFmtId="0" fontId="8" fillId="13" borderId="9" xfId="0" applyFont="1" applyFill="1" applyBorder="1" applyAlignment="1">
      <alignment horizontal="center"/>
    </xf>
    <xf numFmtId="0" fontId="8" fillId="13" borderId="8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9D5CB"/>
      <color rgb="FFD2E7C3"/>
      <color rgb="FFEAD2D8"/>
      <color rgb="FFEE9178"/>
      <color rgb="FF71AF47"/>
      <color rgb="FF00CC00"/>
      <color rgb="FFFFFFCC"/>
      <color rgb="FF00CC99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7"/>
  <sheetViews>
    <sheetView tabSelected="1" zoomScaleNormal="100" workbookViewId="0">
      <selection sqref="A1:BB4"/>
    </sheetView>
  </sheetViews>
  <sheetFormatPr defaultColWidth="10" defaultRowHeight="15" x14ac:dyDescent="0.25"/>
  <cols>
    <col min="1" max="1" width="24.5703125" style="2" customWidth="1"/>
    <col min="2" max="2" width="45.28515625" style="2" customWidth="1"/>
    <col min="3" max="9" width="25.140625" style="2" customWidth="1"/>
    <col min="10" max="10" width="26.140625" style="2" customWidth="1"/>
    <col min="11" max="13" width="11.5703125" style="2" customWidth="1"/>
    <col min="14" max="15" width="13.5703125" style="2" customWidth="1"/>
    <col min="16" max="20" width="13.28515625" style="2" customWidth="1"/>
    <col min="21" max="21" width="15.5703125" style="2" customWidth="1"/>
    <col min="22" max="25" width="14.28515625" style="2" bestFit="1" customWidth="1"/>
    <col min="26" max="26" width="19.7109375" style="2" bestFit="1" customWidth="1"/>
    <col min="27" max="30" width="14.28515625" style="2" bestFit="1" customWidth="1"/>
    <col min="31" max="31" width="19.7109375" style="2" bestFit="1" customWidth="1"/>
    <col min="32" max="32" width="15.5703125" style="2" customWidth="1"/>
    <col min="33" max="38" width="16.140625" style="2" customWidth="1"/>
    <col min="39" max="39" width="15.7109375" style="2" customWidth="1"/>
    <col min="40" max="40" width="10.42578125" style="2" bestFit="1" customWidth="1"/>
    <col min="41" max="41" width="17.28515625" style="2" customWidth="1"/>
    <col min="42" max="42" width="13.85546875" style="2" customWidth="1"/>
    <col min="43" max="43" width="21.140625" style="2" customWidth="1"/>
    <col min="44" max="45" width="15.85546875" style="2" customWidth="1"/>
    <col min="46" max="46" width="18.7109375" style="2" customWidth="1"/>
    <col min="47" max="47" width="12.7109375" style="2" customWidth="1"/>
    <col min="48" max="48" width="18.7109375" style="2" customWidth="1"/>
    <col min="49" max="49" width="16" style="2" customWidth="1"/>
    <col min="50" max="50" width="22.5703125" style="2" customWidth="1"/>
    <col min="51" max="51" width="18.140625" style="2" customWidth="1"/>
    <col min="52" max="52" width="20.28515625" style="2" customWidth="1"/>
    <col min="53" max="53" width="17.140625" style="2" customWidth="1"/>
    <col min="54" max="54" width="24.42578125" style="2" customWidth="1"/>
    <col min="55" max="16384" width="10" style="2"/>
  </cols>
  <sheetData>
    <row r="1" spans="1:54" ht="23.25" customHeight="1" x14ac:dyDescent="0.25">
      <c r="A1" s="110" t="s">
        <v>181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</row>
    <row r="3" spans="1:54" s="3" customFormat="1" ht="1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</row>
    <row r="4" spans="1:54" s="3" customFormat="1" ht="1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</row>
    <row r="5" spans="1:54" s="4" customFormat="1" ht="15.75" customHeight="1" x14ac:dyDescent="0.25">
      <c r="A5" s="94" t="s">
        <v>155</v>
      </c>
      <c r="B5" s="95"/>
      <c r="C5" s="98" t="s">
        <v>156</v>
      </c>
      <c r="D5" s="99"/>
      <c r="E5" s="99"/>
      <c r="F5" s="99"/>
      <c r="G5" s="99"/>
      <c r="H5" s="99"/>
      <c r="I5" s="99"/>
      <c r="J5" s="100"/>
      <c r="K5" s="101" t="s">
        <v>157</v>
      </c>
      <c r="L5" s="102"/>
      <c r="M5" s="102"/>
      <c r="N5" s="102"/>
      <c r="O5" s="103"/>
      <c r="P5" s="104" t="s">
        <v>158</v>
      </c>
      <c r="Q5" s="105"/>
      <c r="R5" s="105"/>
      <c r="S5" s="105"/>
      <c r="T5" s="105"/>
      <c r="U5" s="106"/>
      <c r="V5" s="107" t="s">
        <v>165</v>
      </c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88" t="s">
        <v>127</v>
      </c>
      <c r="AH5" s="89"/>
      <c r="AI5" s="89"/>
      <c r="AJ5" s="89"/>
      <c r="AK5" s="89"/>
      <c r="AL5" s="89"/>
      <c r="AM5" s="90"/>
      <c r="AN5" s="124" t="s">
        <v>143</v>
      </c>
      <c r="AO5" s="125"/>
      <c r="AP5" s="126"/>
      <c r="AQ5" s="127" t="s">
        <v>171</v>
      </c>
      <c r="AR5" s="128"/>
      <c r="AS5" s="128"/>
      <c r="AT5" s="129" t="s">
        <v>170</v>
      </c>
      <c r="AU5" s="130"/>
      <c r="AV5" s="131"/>
      <c r="AW5" s="132" t="s">
        <v>182</v>
      </c>
      <c r="AX5" s="133"/>
      <c r="AY5" s="133"/>
      <c r="AZ5" s="134" t="s">
        <v>178</v>
      </c>
      <c r="BA5" s="135"/>
      <c r="BB5" s="135"/>
    </row>
    <row r="6" spans="1:54" s="4" customFormat="1" ht="15.75" customHeight="1" x14ac:dyDescent="0.25">
      <c r="A6" s="96"/>
      <c r="B6" s="97"/>
      <c r="C6" s="136" t="s">
        <v>164</v>
      </c>
      <c r="D6" s="137"/>
      <c r="E6" s="137"/>
      <c r="F6" s="137" t="s">
        <v>159</v>
      </c>
      <c r="G6" s="137"/>
      <c r="H6" s="137"/>
      <c r="I6" s="137"/>
      <c r="J6" s="138"/>
      <c r="K6" s="139" t="s">
        <v>164</v>
      </c>
      <c r="L6" s="140"/>
      <c r="M6" s="140"/>
      <c r="N6" s="140"/>
      <c r="O6" s="141"/>
      <c r="P6" s="142" t="s">
        <v>164</v>
      </c>
      <c r="Q6" s="143"/>
      <c r="R6" s="143"/>
      <c r="S6" s="143"/>
      <c r="T6" s="143"/>
      <c r="U6" s="144"/>
      <c r="V6" s="145" t="s">
        <v>119</v>
      </c>
      <c r="W6" s="146"/>
      <c r="X6" s="146"/>
      <c r="Y6" s="146"/>
      <c r="Z6" s="147"/>
      <c r="AA6" s="145" t="s">
        <v>120</v>
      </c>
      <c r="AB6" s="146"/>
      <c r="AC6" s="146"/>
      <c r="AD6" s="146"/>
      <c r="AE6" s="147"/>
      <c r="AF6" s="5"/>
      <c r="AG6" s="91" t="s">
        <v>164</v>
      </c>
      <c r="AH6" s="92"/>
      <c r="AI6" s="92"/>
      <c r="AJ6" s="92"/>
      <c r="AK6" s="92"/>
      <c r="AL6" s="92"/>
      <c r="AM6" s="93"/>
      <c r="AN6" s="112" t="s">
        <v>164</v>
      </c>
      <c r="AO6" s="113"/>
      <c r="AP6" s="114"/>
      <c r="AQ6" s="115" t="s">
        <v>168</v>
      </c>
      <c r="AR6" s="116"/>
      <c r="AS6" s="116"/>
      <c r="AT6" s="117" t="s">
        <v>168</v>
      </c>
      <c r="AU6" s="118"/>
      <c r="AV6" s="119"/>
      <c r="AW6" s="120" t="s">
        <v>168</v>
      </c>
      <c r="AX6" s="121"/>
      <c r="AY6" s="121"/>
      <c r="AZ6" s="122" t="s">
        <v>168</v>
      </c>
      <c r="BA6" s="123"/>
      <c r="BB6" s="123"/>
    </row>
    <row r="7" spans="1:54" s="4" customFormat="1" ht="67.150000000000006" customHeight="1" x14ac:dyDescent="0.25">
      <c r="A7" s="62" t="s">
        <v>0</v>
      </c>
      <c r="B7" s="62" t="s">
        <v>154</v>
      </c>
      <c r="C7" s="6" t="s">
        <v>160</v>
      </c>
      <c r="D7" s="6" t="s">
        <v>161</v>
      </c>
      <c r="E7" s="6" t="s">
        <v>1</v>
      </c>
      <c r="F7" s="6" t="s">
        <v>2</v>
      </c>
      <c r="G7" s="7" t="s">
        <v>3</v>
      </c>
      <c r="H7" s="6" t="s">
        <v>146</v>
      </c>
      <c r="I7" s="6" t="s">
        <v>147</v>
      </c>
      <c r="J7" s="6" t="s">
        <v>4</v>
      </c>
      <c r="K7" s="8" t="s">
        <v>119</v>
      </c>
      <c r="L7" s="9" t="s">
        <v>120</v>
      </c>
      <c r="M7" s="10" t="s">
        <v>126</v>
      </c>
      <c r="N7" s="9" t="s">
        <v>148</v>
      </c>
      <c r="O7" s="8" t="s">
        <v>149</v>
      </c>
      <c r="P7" s="11" t="s">
        <v>121</v>
      </c>
      <c r="Q7" s="11" t="s">
        <v>122</v>
      </c>
      <c r="R7" s="11" t="s">
        <v>123</v>
      </c>
      <c r="S7" s="11" t="s">
        <v>124</v>
      </c>
      <c r="T7" s="11" t="s">
        <v>125</v>
      </c>
      <c r="U7" s="12" t="s">
        <v>126</v>
      </c>
      <c r="V7" s="13" t="s">
        <v>121</v>
      </c>
      <c r="W7" s="13" t="s">
        <v>122</v>
      </c>
      <c r="X7" s="13" t="s">
        <v>123</v>
      </c>
      <c r="Y7" s="13" t="s">
        <v>124</v>
      </c>
      <c r="Z7" s="13" t="s">
        <v>125</v>
      </c>
      <c r="AA7" s="13" t="s">
        <v>121</v>
      </c>
      <c r="AB7" s="13" t="s">
        <v>122</v>
      </c>
      <c r="AC7" s="13" t="s">
        <v>123</v>
      </c>
      <c r="AD7" s="13" t="s">
        <v>124</v>
      </c>
      <c r="AE7" s="13" t="s">
        <v>125</v>
      </c>
      <c r="AF7" s="14" t="s">
        <v>126</v>
      </c>
      <c r="AG7" s="15" t="s">
        <v>162</v>
      </c>
      <c r="AH7" s="15" t="s">
        <v>128</v>
      </c>
      <c r="AI7" s="15" t="s">
        <v>129</v>
      </c>
      <c r="AJ7" s="15" t="s">
        <v>130</v>
      </c>
      <c r="AK7" s="15" t="s">
        <v>131</v>
      </c>
      <c r="AL7" s="15" t="s">
        <v>132</v>
      </c>
      <c r="AM7" s="16" t="s">
        <v>126</v>
      </c>
      <c r="AN7" s="17" t="s">
        <v>144</v>
      </c>
      <c r="AO7" s="17" t="s">
        <v>145</v>
      </c>
      <c r="AP7" s="18" t="s">
        <v>126</v>
      </c>
      <c r="AQ7" s="19" t="s">
        <v>167</v>
      </c>
      <c r="AR7" s="19" t="s">
        <v>166</v>
      </c>
      <c r="AS7" s="20" t="s">
        <v>163</v>
      </c>
      <c r="AT7" s="21" t="s">
        <v>173</v>
      </c>
      <c r="AU7" s="21" t="s">
        <v>169</v>
      </c>
      <c r="AV7" s="22" t="s">
        <v>179</v>
      </c>
      <c r="AW7" s="23" t="s">
        <v>180</v>
      </c>
      <c r="AX7" s="23" t="s">
        <v>175</v>
      </c>
      <c r="AY7" s="24" t="s">
        <v>174</v>
      </c>
      <c r="AZ7" s="25" t="s">
        <v>177</v>
      </c>
      <c r="BA7" s="25" t="s">
        <v>172</v>
      </c>
      <c r="BB7" s="26" t="s">
        <v>176</v>
      </c>
    </row>
    <row r="8" spans="1:54" s="60" customFormat="1" ht="15.75" x14ac:dyDescent="0.25">
      <c r="A8" s="44" t="s">
        <v>150</v>
      </c>
      <c r="B8" s="45" t="s">
        <v>153</v>
      </c>
      <c r="C8" s="82">
        <v>291890</v>
      </c>
      <c r="D8" s="82">
        <v>716260</v>
      </c>
      <c r="E8" s="82">
        <v>762602</v>
      </c>
      <c r="F8" s="82">
        <v>607074</v>
      </c>
      <c r="G8" s="82">
        <v>2801899</v>
      </c>
      <c r="H8" s="69">
        <f>(F8+E8)/G8</f>
        <v>0.48883846277114201</v>
      </c>
      <c r="I8" s="69">
        <f>F8/G8</f>
        <v>0.2166651974250321</v>
      </c>
      <c r="J8" s="82">
        <v>424066</v>
      </c>
      <c r="K8" s="48">
        <v>1410039</v>
      </c>
      <c r="L8" s="48">
        <v>1391857</v>
      </c>
      <c r="M8" s="48">
        <v>2801899</v>
      </c>
      <c r="N8" s="49">
        <f>K8/M8</f>
        <v>0.50324404983905557</v>
      </c>
      <c r="O8" s="49">
        <f>L8/M8</f>
        <v>0.49675487945853863</v>
      </c>
      <c r="P8" s="50">
        <v>261497</v>
      </c>
      <c r="Q8" s="50">
        <v>746153</v>
      </c>
      <c r="R8" s="50">
        <v>1138911</v>
      </c>
      <c r="S8" s="50">
        <v>467733</v>
      </c>
      <c r="T8" s="50">
        <v>187596</v>
      </c>
      <c r="U8" s="50">
        <v>2801899</v>
      </c>
      <c r="V8" s="51">
        <v>137410</v>
      </c>
      <c r="W8" s="51">
        <v>371854</v>
      </c>
      <c r="X8" s="51">
        <v>571532</v>
      </c>
      <c r="Y8" s="51">
        <v>236416</v>
      </c>
      <c r="Z8" s="51">
        <v>92812</v>
      </c>
      <c r="AA8" s="51">
        <v>124085</v>
      </c>
      <c r="AB8" s="51">
        <v>374293</v>
      </c>
      <c r="AC8" s="51">
        <v>567374</v>
      </c>
      <c r="AD8" s="51">
        <v>231323</v>
      </c>
      <c r="AE8" s="51">
        <v>94780</v>
      </c>
      <c r="AF8" s="51">
        <v>2801879</v>
      </c>
      <c r="AG8" s="52">
        <v>15899</v>
      </c>
      <c r="AH8" s="52">
        <v>70916</v>
      </c>
      <c r="AI8" s="52">
        <v>340509</v>
      </c>
      <c r="AJ8" s="52">
        <v>4549</v>
      </c>
      <c r="AK8" s="52">
        <v>54403</v>
      </c>
      <c r="AL8" s="52">
        <v>2315624</v>
      </c>
      <c r="AM8" s="52">
        <v>2801899</v>
      </c>
      <c r="AN8" s="53">
        <v>130892</v>
      </c>
      <c r="AO8" s="53">
        <v>2671007</v>
      </c>
      <c r="AP8" s="53">
        <v>2801899</v>
      </c>
      <c r="AQ8" s="46">
        <v>447983</v>
      </c>
      <c r="AR8" s="46">
        <v>3647433</v>
      </c>
      <c r="AS8" s="47">
        <v>0.12282144730280173</v>
      </c>
      <c r="AT8" s="54">
        <v>183888</v>
      </c>
      <c r="AU8" s="54">
        <v>3696103</v>
      </c>
      <c r="AV8" s="55">
        <v>4.9751860270127755E-2</v>
      </c>
      <c r="AW8" s="56">
        <v>443592</v>
      </c>
      <c r="AX8" s="56">
        <v>3606337</v>
      </c>
      <c r="AY8" s="57">
        <v>0.12300347970808052</v>
      </c>
      <c r="AZ8" s="58">
        <v>256869</v>
      </c>
      <c r="BA8" s="58">
        <v>3715323</v>
      </c>
      <c r="BB8" s="59">
        <v>6.9137730420746724E-2</v>
      </c>
    </row>
    <row r="9" spans="1:54" s="41" customFormat="1" ht="15.75" x14ac:dyDescent="0.25">
      <c r="A9" s="42" t="s">
        <v>5</v>
      </c>
      <c r="B9" s="43" t="s">
        <v>133</v>
      </c>
      <c r="C9" s="66">
        <v>684</v>
      </c>
      <c r="D9" s="66">
        <v>2215</v>
      </c>
      <c r="E9" s="66">
        <v>2321</v>
      </c>
      <c r="F9" s="66">
        <v>1932</v>
      </c>
      <c r="G9" s="66">
        <v>8766</v>
      </c>
      <c r="H9" s="67">
        <f t="shared" ref="H9:H72" si="0">(F9+E9)/G9</f>
        <v>0.48516997490303443</v>
      </c>
      <c r="I9" s="67">
        <f t="shared" ref="I9:I72" si="1">F9/G9</f>
        <v>0.22039698836413416</v>
      </c>
      <c r="J9" s="66">
        <v>1616</v>
      </c>
      <c r="K9" s="29">
        <v>4845</v>
      </c>
      <c r="L9" s="29">
        <v>3921</v>
      </c>
      <c r="M9" s="29">
        <v>8766</v>
      </c>
      <c r="N9" s="30">
        <f t="shared" ref="N9:N72" si="2">K9/M9</f>
        <v>0.55270362765229297</v>
      </c>
      <c r="O9" s="30">
        <f t="shared" ref="O9:O72" si="3">L9/M9</f>
        <v>0.44729637234770703</v>
      </c>
      <c r="P9" s="31">
        <v>1016</v>
      </c>
      <c r="Q9" s="31">
        <v>2216</v>
      </c>
      <c r="R9" s="31">
        <v>3300</v>
      </c>
      <c r="S9" s="31">
        <v>1574</v>
      </c>
      <c r="T9" s="31">
        <v>658</v>
      </c>
      <c r="U9" s="31">
        <v>8766</v>
      </c>
      <c r="V9" s="32">
        <v>573</v>
      </c>
      <c r="W9" s="32">
        <v>1204</v>
      </c>
      <c r="X9" s="32">
        <v>1837</v>
      </c>
      <c r="Y9" s="32">
        <v>893</v>
      </c>
      <c r="Z9" s="32">
        <v>337</v>
      </c>
      <c r="AA9" s="32">
        <v>443</v>
      </c>
      <c r="AB9" s="32">
        <v>1012</v>
      </c>
      <c r="AC9" s="32">
        <v>1463</v>
      </c>
      <c r="AD9" s="32">
        <v>682</v>
      </c>
      <c r="AE9" s="32">
        <v>322</v>
      </c>
      <c r="AF9" s="32">
        <v>8766</v>
      </c>
      <c r="AG9" s="33">
        <v>27</v>
      </c>
      <c r="AH9" s="33">
        <v>159</v>
      </c>
      <c r="AI9" s="33">
        <v>308</v>
      </c>
      <c r="AJ9" s="33">
        <v>6</v>
      </c>
      <c r="AK9" s="33">
        <v>141</v>
      </c>
      <c r="AL9" s="33">
        <v>8125</v>
      </c>
      <c r="AM9" s="33">
        <v>8766</v>
      </c>
      <c r="AN9" s="34">
        <v>221</v>
      </c>
      <c r="AO9" s="34">
        <v>8545</v>
      </c>
      <c r="AP9" s="34">
        <v>8766</v>
      </c>
      <c r="AQ9" s="27">
        <v>1828</v>
      </c>
      <c r="AR9" s="27">
        <v>16963</v>
      </c>
      <c r="AS9" s="28">
        <v>0.10776395684725579</v>
      </c>
      <c r="AT9" s="35">
        <v>361</v>
      </c>
      <c r="AU9" s="35">
        <v>16999</v>
      </c>
      <c r="AV9" s="36">
        <v>2.1236543326078005E-2</v>
      </c>
      <c r="AW9" s="37">
        <v>4364</v>
      </c>
      <c r="AX9" s="37">
        <v>14887</v>
      </c>
      <c r="AY9" s="38">
        <v>0.2931416672264392</v>
      </c>
      <c r="AZ9" s="39">
        <v>1328</v>
      </c>
      <c r="BA9" s="39">
        <v>17045</v>
      </c>
      <c r="BB9" s="40">
        <v>7.791141097095923E-2</v>
      </c>
    </row>
    <row r="10" spans="1:54" s="41" customFormat="1" ht="15.75" x14ac:dyDescent="0.25">
      <c r="A10" s="42" t="s">
        <v>6</v>
      </c>
      <c r="B10" s="43" t="s">
        <v>134</v>
      </c>
      <c r="C10" s="66">
        <v>278</v>
      </c>
      <c r="D10" s="66">
        <v>788</v>
      </c>
      <c r="E10" s="66">
        <v>719</v>
      </c>
      <c r="F10" s="66">
        <v>503</v>
      </c>
      <c r="G10" s="66">
        <v>2854</v>
      </c>
      <c r="H10" s="67">
        <f t="shared" si="0"/>
        <v>0.42817098808689558</v>
      </c>
      <c r="I10" s="67">
        <f t="shared" si="1"/>
        <v>0.17624386825508059</v>
      </c>
      <c r="J10" s="66">
        <v>565</v>
      </c>
      <c r="K10" s="29">
        <v>1456</v>
      </c>
      <c r="L10" s="29">
        <v>1398</v>
      </c>
      <c r="M10" s="29">
        <v>2854</v>
      </c>
      <c r="N10" s="30">
        <f t="shared" si="2"/>
        <v>0.51016117729502453</v>
      </c>
      <c r="O10" s="30">
        <f t="shared" si="3"/>
        <v>0.48983882270497547</v>
      </c>
      <c r="P10" s="31">
        <v>417</v>
      </c>
      <c r="Q10" s="31">
        <v>657</v>
      </c>
      <c r="R10" s="31">
        <v>1049</v>
      </c>
      <c r="S10" s="31">
        <v>466</v>
      </c>
      <c r="T10" s="31">
        <v>265</v>
      </c>
      <c r="U10" s="31">
        <v>2854</v>
      </c>
      <c r="V10" s="32">
        <v>217</v>
      </c>
      <c r="W10" s="32">
        <v>319</v>
      </c>
      <c r="X10" s="32">
        <v>573</v>
      </c>
      <c r="Y10" s="32">
        <v>234</v>
      </c>
      <c r="Z10" s="32">
        <v>114</v>
      </c>
      <c r="AA10" s="32">
        <v>200</v>
      </c>
      <c r="AB10" s="32">
        <v>338</v>
      </c>
      <c r="AC10" s="32">
        <v>477</v>
      </c>
      <c r="AD10" s="32">
        <v>232</v>
      </c>
      <c r="AE10" s="32">
        <v>152</v>
      </c>
      <c r="AF10" s="32">
        <v>2856</v>
      </c>
      <c r="AG10" s="33">
        <v>9</v>
      </c>
      <c r="AH10" s="33">
        <v>33</v>
      </c>
      <c r="AI10" s="33">
        <v>66</v>
      </c>
      <c r="AJ10" s="33"/>
      <c r="AK10" s="33">
        <v>35</v>
      </c>
      <c r="AL10" s="33">
        <v>2708</v>
      </c>
      <c r="AM10" s="33">
        <v>2854</v>
      </c>
      <c r="AN10" s="34">
        <v>89</v>
      </c>
      <c r="AO10" s="34">
        <v>2765</v>
      </c>
      <c r="AP10" s="34">
        <v>2854</v>
      </c>
      <c r="AQ10" s="27">
        <v>973</v>
      </c>
      <c r="AR10" s="27">
        <v>10257</v>
      </c>
      <c r="AS10" s="28">
        <v>9.4862045432387632E-2</v>
      </c>
      <c r="AT10" s="35">
        <v>616</v>
      </c>
      <c r="AU10" s="35">
        <v>10297</v>
      </c>
      <c r="AV10" s="36">
        <v>5.9823249490142762E-2</v>
      </c>
      <c r="AW10" s="37">
        <v>651</v>
      </c>
      <c r="AX10" s="37">
        <v>10364</v>
      </c>
      <c r="AY10" s="38">
        <v>6.2813585488228477E-2</v>
      </c>
      <c r="AZ10" s="39">
        <v>250</v>
      </c>
      <c r="BA10" s="39">
        <v>10404</v>
      </c>
      <c r="BB10" s="40">
        <v>2.4029219530949636E-2</v>
      </c>
    </row>
    <row r="11" spans="1:54" s="41" customFormat="1" ht="15.75" x14ac:dyDescent="0.25">
      <c r="A11" s="42" t="s">
        <v>7</v>
      </c>
      <c r="B11" s="43" t="s">
        <v>134</v>
      </c>
      <c r="C11" s="66">
        <v>178</v>
      </c>
      <c r="D11" s="66">
        <v>503</v>
      </c>
      <c r="E11" s="66">
        <v>474</v>
      </c>
      <c r="F11" s="66">
        <v>377</v>
      </c>
      <c r="G11" s="66">
        <v>1753</v>
      </c>
      <c r="H11" s="67">
        <f t="shared" si="0"/>
        <v>0.4854535082715345</v>
      </c>
      <c r="I11" s="67">
        <f t="shared" si="1"/>
        <v>0.21505989731888192</v>
      </c>
      <c r="J11" s="66">
        <v>222</v>
      </c>
      <c r="K11" s="29">
        <v>831</v>
      </c>
      <c r="L11" s="29">
        <v>922</v>
      </c>
      <c r="M11" s="29">
        <v>1753</v>
      </c>
      <c r="N11" s="30">
        <f t="shared" si="2"/>
        <v>0.47404449515116942</v>
      </c>
      <c r="O11" s="30">
        <f t="shared" si="3"/>
        <v>0.52595550484883058</v>
      </c>
      <c r="P11" s="31">
        <v>148</v>
      </c>
      <c r="Q11" s="31">
        <v>441</v>
      </c>
      <c r="R11" s="31">
        <v>705</v>
      </c>
      <c r="S11" s="31">
        <v>273</v>
      </c>
      <c r="T11" s="31">
        <v>186</v>
      </c>
      <c r="U11" s="31">
        <v>1753</v>
      </c>
      <c r="V11" s="32">
        <v>70</v>
      </c>
      <c r="W11" s="32">
        <v>180</v>
      </c>
      <c r="X11" s="32">
        <v>350</v>
      </c>
      <c r="Y11" s="32">
        <v>143</v>
      </c>
      <c r="Z11" s="32">
        <v>88</v>
      </c>
      <c r="AA11" s="32">
        <v>77</v>
      </c>
      <c r="AB11" s="32">
        <v>261</v>
      </c>
      <c r="AC11" s="32">
        <v>355</v>
      </c>
      <c r="AD11" s="32">
        <v>130</v>
      </c>
      <c r="AE11" s="32">
        <v>98</v>
      </c>
      <c r="AF11" s="32">
        <v>1752</v>
      </c>
      <c r="AG11" s="33">
        <v>10</v>
      </c>
      <c r="AH11" s="33">
        <v>23</v>
      </c>
      <c r="AI11" s="33">
        <v>24</v>
      </c>
      <c r="AJ11" s="33"/>
      <c r="AK11" s="33">
        <v>18</v>
      </c>
      <c r="AL11" s="33">
        <v>1676</v>
      </c>
      <c r="AM11" s="33">
        <v>1753</v>
      </c>
      <c r="AN11" s="34">
        <v>84</v>
      </c>
      <c r="AO11" s="34">
        <v>1669</v>
      </c>
      <c r="AP11" s="34">
        <v>1753</v>
      </c>
      <c r="AQ11" s="27">
        <v>407</v>
      </c>
      <c r="AR11" s="27">
        <v>2863</v>
      </c>
      <c r="AS11" s="28">
        <v>0.1421585749214111</v>
      </c>
      <c r="AT11" s="35">
        <v>118</v>
      </c>
      <c r="AU11" s="35">
        <v>2874</v>
      </c>
      <c r="AV11" s="36">
        <v>4.1057759220598469E-2</v>
      </c>
      <c r="AW11" s="37">
        <v>280</v>
      </c>
      <c r="AX11" s="37">
        <v>2863</v>
      </c>
      <c r="AY11" s="38">
        <v>9.7799511002444994E-2</v>
      </c>
      <c r="AZ11" s="39">
        <v>74</v>
      </c>
      <c r="BA11" s="39">
        <v>2874</v>
      </c>
      <c r="BB11" s="40">
        <v>2.5748086290883786E-2</v>
      </c>
    </row>
    <row r="12" spans="1:54" s="41" customFormat="1" ht="15.75" x14ac:dyDescent="0.25">
      <c r="A12" s="42" t="s">
        <v>8</v>
      </c>
      <c r="B12" s="43" t="s">
        <v>135</v>
      </c>
      <c r="C12" s="66">
        <v>890</v>
      </c>
      <c r="D12" s="66">
        <v>2540</v>
      </c>
      <c r="E12" s="66">
        <v>2259</v>
      </c>
      <c r="F12" s="66">
        <v>1464</v>
      </c>
      <c r="G12" s="66">
        <v>8348</v>
      </c>
      <c r="H12" s="67">
        <f t="shared" si="0"/>
        <v>0.44597508385241974</v>
      </c>
      <c r="I12" s="67">
        <f t="shared" si="1"/>
        <v>0.17537134643028271</v>
      </c>
      <c r="J12" s="66">
        <v>1195</v>
      </c>
      <c r="K12" s="29">
        <v>3936</v>
      </c>
      <c r="L12" s="29">
        <v>4411</v>
      </c>
      <c r="M12" s="29">
        <v>8348</v>
      </c>
      <c r="N12" s="30">
        <f t="shared" si="2"/>
        <v>0.47149017728797316</v>
      </c>
      <c r="O12" s="30">
        <f t="shared" si="3"/>
        <v>0.52839003354096792</v>
      </c>
      <c r="P12" s="31">
        <v>747</v>
      </c>
      <c r="Q12" s="31">
        <v>2066</v>
      </c>
      <c r="R12" s="31">
        <v>3319</v>
      </c>
      <c r="S12" s="31">
        <v>1604</v>
      </c>
      <c r="T12" s="31">
        <v>612</v>
      </c>
      <c r="U12" s="31">
        <v>8348</v>
      </c>
      <c r="V12" s="32">
        <v>360</v>
      </c>
      <c r="W12" s="32">
        <v>943</v>
      </c>
      <c r="X12" s="32">
        <v>1563</v>
      </c>
      <c r="Y12" s="32">
        <v>753</v>
      </c>
      <c r="Z12" s="32">
        <v>317</v>
      </c>
      <c r="AA12" s="32">
        <v>386</v>
      </c>
      <c r="AB12" s="32">
        <v>1123</v>
      </c>
      <c r="AC12" s="32">
        <v>1756</v>
      </c>
      <c r="AD12" s="32">
        <v>850</v>
      </c>
      <c r="AE12" s="32">
        <v>295</v>
      </c>
      <c r="AF12" s="32">
        <v>8346</v>
      </c>
      <c r="AG12" s="33">
        <v>42</v>
      </c>
      <c r="AH12" s="33">
        <v>76</v>
      </c>
      <c r="AI12" s="33">
        <v>554</v>
      </c>
      <c r="AJ12" s="33">
        <v>8</v>
      </c>
      <c r="AK12" s="33">
        <v>138</v>
      </c>
      <c r="AL12" s="33">
        <v>7529</v>
      </c>
      <c r="AM12" s="33">
        <v>8348</v>
      </c>
      <c r="AN12" s="34">
        <v>250</v>
      </c>
      <c r="AO12" s="34">
        <v>8097</v>
      </c>
      <c r="AP12" s="34">
        <v>8348</v>
      </c>
      <c r="AQ12" s="27">
        <v>2556</v>
      </c>
      <c r="AR12" s="27">
        <v>13773</v>
      </c>
      <c r="AS12" s="28">
        <v>0.1855804835547811</v>
      </c>
      <c r="AT12" s="35">
        <v>663</v>
      </c>
      <c r="AU12" s="35">
        <v>14981</v>
      </c>
      <c r="AV12" s="36">
        <v>4.4256057673052532E-2</v>
      </c>
      <c r="AW12" s="37">
        <v>1922</v>
      </c>
      <c r="AX12" s="37">
        <v>13778</v>
      </c>
      <c r="AY12" s="38">
        <v>0.13949775003628972</v>
      </c>
      <c r="AZ12" s="39">
        <v>814</v>
      </c>
      <c r="BA12" s="39">
        <v>14986</v>
      </c>
      <c r="BB12" s="40">
        <v>5.4317362872013879E-2</v>
      </c>
    </row>
    <row r="13" spans="1:54" s="41" customFormat="1" ht="15.75" x14ac:dyDescent="0.25">
      <c r="A13" s="42" t="s">
        <v>9</v>
      </c>
      <c r="B13" s="43" t="s">
        <v>136</v>
      </c>
      <c r="C13" s="66">
        <v>2075</v>
      </c>
      <c r="D13" s="66">
        <v>4298</v>
      </c>
      <c r="E13" s="66">
        <v>3944</v>
      </c>
      <c r="F13" s="66">
        <v>2382</v>
      </c>
      <c r="G13" s="66">
        <v>14625</v>
      </c>
      <c r="H13" s="67">
        <f t="shared" si="0"/>
        <v>0.43254700854700856</v>
      </c>
      <c r="I13" s="67">
        <f t="shared" si="1"/>
        <v>0.16287179487179487</v>
      </c>
      <c r="J13" s="66">
        <v>1925</v>
      </c>
      <c r="K13" s="29">
        <v>6692</v>
      </c>
      <c r="L13" s="29">
        <v>7933</v>
      </c>
      <c r="M13" s="29">
        <v>14625</v>
      </c>
      <c r="N13" s="30">
        <f t="shared" si="2"/>
        <v>0.45757264957264959</v>
      </c>
      <c r="O13" s="30">
        <f t="shared" si="3"/>
        <v>0.54242735042735046</v>
      </c>
      <c r="P13" s="31">
        <v>1185</v>
      </c>
      <c r="Q13" s="31">
        <v>3560</v>
      </c>
      <c r="R13" s="31">
        <v>6278</v>
      </c>
      <c r="S13" s="31">
        <v>2709</v>
      </c>
      <c r="T13" s="31">
        <v>894</v>
      </c>
      <c r="U13" s="31">
        <v>14625</v>
      </c>
      <c r="V13" s="32">
        <v>550</v>
      </c>
      <c r="W13" s="32">
        <v>1579</v>
      </c>
      <c r="X13" s="32">
        <v>2889</v>
      </c>
      <c r="Y13" s="32">
        <v>1245</v>
      </c>
      <c r="Z13" s="32">
        <v>427</v>
      </c>
      <c r="AA13" s="32">
        <v>635</v>
      </c>
      <c r="AB13" s="32">
        <v>1981</v>
      </c>
      <c r="AC13" s="32">
        <v>3388</v>
      </c>
      <c r="AD13" s="32">
        <v>1464</v>
      </c>
      <c r="AE13" s="32">
        <v>466</v>
      </c>
      <c r="AF13" s="32">
        <v>14624</v>
      </c>
      <c r="AG13" s="33">
        <v>192</v>
      </c>
      <c r="AH13" s="33">
        <v>345</v>
      </c>
      <c r="AI13" s="33">
        <v>276</v>
      </c>
      <c r="AJ13" s="33">
        <v>40</v>
      </c>
      <c r="AK13" s="33">
        <v>242</v>
      </c>
      <c r="AL13" s="33">
        <v>13530</v>
      </c>
      <c r="AM13" s="33">
        <v>14625</v>
      </c>
      <c r="AN13" s="34">
        <v>1856</v>
      </c>
      <c r="AO13" s="34">
        <v>12770</v>
      </c>
      <c r="AP13" s="34">
        <v>14625</v>
      </c>
      <c r="AQ13" s="27">
        <v>2664</v>
      </c>
      <c r="AR13" s="27">
        <v>19236</v>
      </c>
      <c r="AS13" s="28">
        <v>0.13849033063006863</v>
      </c>
      <c r="AT13" s="35">
        <v>1132</v>
      </c>
      <c r="AU13" s="35">
        <v>19327</v>
      </c>
      <c r="AV13" s="36">
        <v>5.8570911160552595E-2</v>
      </c>
      <c r="AW13" s="37">
        <v>3079</v>
      </c>
      <c r="AX13" s="37">
        <v>19253</v>
      </c>
      <c r="AY13" s="38">
        <v>0.15992312886303434</v>
      </c>
      <c r="AZ13" s="39">
        <v>1719</v>
      </c>
      <c r="BA13" s="39">
        <v>19344</v>
      </c>
      <c r="BB13" s="40">
        <v>8.8864764267990073E-2</v>
      </c>
    </row>
    <row r="14" spans="1:54" s="41" customFormat="1" ht="15.75" x14ac:dyDescent="0.25">
      <c r="A14" s="42" t="s">
        <v>10</v>
      </c>
      <c r="B14" s="43" t="s">
        <v>136</v>
      </c>
      <c r="C14" s="66">
        <v>336</v>
      </c>
      <c r="D14" s="66">
        <v>1001</v>
      </c>
      <c r="E14" s="66">
        <v>882</v>
      </c>
      <c r="F14" s="66">
        <v>588</v>
      </c>
      <c r="G14" s="66">
        <v>3393</v>
      </c>
      <c r="H14" s="67">
        <f t="shared" si="0"/>
        <v>0.43324491600353671</v>
      </c>
      <c r="I14" s="67">
        <f t="shared" si="1"/>
        <v>0.17329796640141468</v>
      </c>
      <c r="J14" s="66">
        <v>585</v>
      </c>
      <c r="K14" s="29">
        <v>1604</v>
      </c>
      <c r="L14" s="29">
        <v>1790</v>
      </c>
      <c r="M14" s="29">
        <v>3393</v>
      </c>
      <c r="N14" s="30">
        <f t="shared" si="2"/>
        <v>0.47273798997936928</v>
      </c>
      <c r="O14" s="30">
        <f t="shared" si="3"/>
        <v>0.52755673445328621</v>
      </c>
      <c r="P14" s="31">
        <v>407</v>
      </c>
      <c r="Q14" s="31">
        <v>786</v>
      </c>
      <c r="R14" s="31">
        <v>1336</v>
      </c>
      <c r="S14" s="31">
        <v>581</v>
      </c>
      <c r="T14" s="31">
        <v>283</v>
      </c>
      <c r="U14" s="31">
        <v>3393</v>
      </c>
      <c r="V14" s="32">
        <v>175</v>
      </c>
      <c r="W14" s="32">
        <v>339</v>
      </c>
      <c r="X14" s="32">
        <v>655</v>
      </c>
      <c r="Y14" s="32">
        <v>302</v>
      </c>
      <c r="Z14" s="32">
        <v>133</v>
      </c>
      <c r="AA14" s="32">
        <v>233</v>
      </c>
      <c r="AB14" s="32">
        <v>447</v>
      </c>
      <c r="AC14" s="32">
        <v>681</v>
      </c>
      <c r="AD14" s="32">
        <v>279</v>
      </c>
      <c r="AE14" s="32">
        <v>150</v>
      </c>
      <c r="AF14" s="32">
        <v>3394</v>
      </c>
      <c r="AG14" s="33">
        <v>29</v>
      </c>
      <c r="AH14" s="33">
        <v>26</v>
      </c>
      <c r="AI14" s="33">
        <v>71</v>
      </c>
      <c r="AJ14" s="33">
        <v>6</v>
      </c>
      <c r="AK14" s="33">
        <v>56</v>
      </c>
      <c r="AL14" s="33">
        <v>3205</v>
      </c>
      <c r="AM14" s="33">
        <v>3393</v>
      </c>
      <c r="AN14" s="34">
        <v>128</v>
      </c>
      <c r="AO14" s="34">
        <v>3265</v>
      </c>
      <c r="AP14" s="34">
        <v>3393</v>
      </c>
      <c r="AQ14" s="27">
        <v>1125</v>
      </c>
      <c r="AR14" s="27">
        <v>6458</v>
      </c>
      <c r="AS14" s="28">
        <v>0.17420253948590894</v>
      </c>
      <c r="AT14" s="35">
        <v>243</v>
      </c>
      <c r="AU14" s="35">
        <v>6493</v>
      </c>
      <c r="AV14" s="36">
        <v>3.7424919143693211E-2</v>
      </c>
      <c r="AW14" s="37">
        <v>1611</v>
      </c>
      <c r="AX14" s="37">
        <v>6458</v>
      </c>
      <c r="AY14" s="38">
        <v>0.24945803654382162</v>
      </c>
      <c r="AZ14" s="39">
        <v>156</v>
      </c>
      <c r="BA14" s="39">
        <v>6493</v>
      </c>
      <c r="BB14" s="40">
        <v>2.4025874018173417E-2</v>
      </c>
    </row>
    <row r="15" spans="1:54" s="41" customFormat="1" ht="15.75" x14ac:dyDescent="0.25">
      <c r="A15" s="42" t="s">
        <v>11</v>
      </c>
      <c r="B15" s="43" t="s">
        <v>137</v>
      </c>
      <c r="C15" s="66">
        <v>334</v>
      </c>
      <c r="D15" s="66">
        <v>1054</v>
      </c>
      <c r="E15" s="66">
        <v>942</v>
      </c>
      <c r="F15" s="66">
        <v>625</v>
      </c>
      <c r="G15" s="66">
        <v>3580</v>
      </c>
      <c r="H15" s="67">
        <f t="shared" si="0"/>
        <v>0.43770949720670393</v>
      </c>
      <c r="I15" s="67">
        <f t="shared" si="1"/>
        <v>0.17458100558659218</v>
      </c>
      <c r="J15" s="66">
        <v>625</v>
      </c>
      <c r="K15" s="29">
        <v>1944</v>
      </c>
      <c r="L15" s="29">
        <v>1636</v>
      </c>
      <c r="M15" s="29">
        <v>3580</v>
      </c>
      <c r="N15" s="30">
        <f t="shared" si="2"/>
        <v>0.5430167597765363</v>
      </c>
      <c r="O15" s="30">
        <f t="shared" si="3"/>
        <v>0.4569832402234637</v>
      </c>
      <c r="P15" s="31">
        <v>431</v>
      </c>
      <c r="Q15" s="31">
        <v>820</v>
      </c>
      <c r="R15" s="31">
        <v>1367</v>
      </c>
      <c r="S15" s="31">
        <v>671</v>
      </c>
      <c r="T15" s="31">
        <v>291</v>
      </c>
      <c r="U15" s="31">
        <v>3580</v>
      </c>
      <c r="V15" s="32">
        <v>215</v>
      </c>
      <c r="W15" s="32">
        <v>429</v>
      </c>
      <c r="X15" s="32">
        <v>755</v>
      </c>
      <c r="Y15" s="32">
        <v>397</v>
      </c>
      <c r="Z15" s="32">
        <v>148</v>
      </c>
      <c r="AA15" s="32">
        <v>216</v>
      </c>
      <c r="AB15" s="32">
        <v>392</v>
      </c>
      <c r="AC15" s="32">
        <v>612</v>
      </c>
      <c r="AD15" s="32">
        <v>274</v>
      </c>
      <c r="AE15" s="32">
        <v>143</v>
      </c>
      <c r="AF15" s="32">
        <v>3581</v>
      </c>
      <c r="AG15" s="33">
        <v>27</v>
      </c>
      <c r="AH15" s="33">
        <v>20</v>
      </c>
      <c r="AI15" s="33">
        <v>77</v>
      </c>
      <c r="AJ15" s="33">
        <v>4</v>
      </c>
      <c r="AK15" s="33">
        <v>48</v>
      </c>
      <c r="AL15" s="33">
        <v>3404</v>
      </c>
      <c r="AM15" s="33">
        <v>3580</v>
      </c>
      <c r="AN15" s="34">
        <v>97</v>
      </c>
      <c r="AO15" s="34">
        <v>3483</v>
      </c>
      <c r="AP15" s="34">
        <v>3580</v>
      </c>
      <c r="AQ15" s="27">
        <v>1454</v>
      </c>
      <c r="AR15" s="27">
        <v>9052</v>
      </c>
      <c r="AS15" s="28">
        <v>0.16062748563853291</v>
      </c>
      <c r="AT15" s="35">
        <v>511</v>
      </c>
      <c r="AU15" s="35">
        <v>9191</v>
      </c>
      <c r="AV15" s="36">
        <v>5.5597867479055596E-2</v>
      </c>
      <c r="AW15" s="37">
        <v>1340</v>
      </c>
      <c r="AX15" s="37">
        <v>9052</v>
      </c>
      <c r="AY15" s="38">
        <v>0.14803358373840036</v>
      </c>
      <c r="AZ15" s="39">
        <v>203</v>
      </c>
      <c r="BA15" s="39">
        <v>9191</v>
      </c>
      <c r="BB15" s="40">
        <v>2.2086824067022087E-2</v>
      </c>
    </row>
    <row r="16" spans="1:54" s="41" customFormat="1" ht="15.75" x14ac:dyDescent="0.25">
      <c r="A16" s="42" t="s">
        <v>12</v>
      </c>
      <c r="B16" s="43" t="s">
        <v>137</v>
      </c>
      <c r="C16" s="66">
        <v>380</v>
      </c>
      <c r="D16" s="66">
        <v>1036</v>
      </c>
      <c r="E16" s="66">
        <v>1008</v>
      </c>
      <c r="F16" s="66">
        <v>566</v>
      </c>
      <c r="G16" s="66">
        <v>3658</v>
      </c>
      <c r="H16" s="67">
        <f t="shared" si="0"/>
        <v>0.43028977583378897</v>
      </c>
      <c r="I16" s="67">
        <f t="shared" si="1"/>
        <v>0.15472936030617823</v>
      </c>
      <c r="J16" s="66">
        <v>669</v>
      </c>
      <c r="K16" s="29">
        <v>2187</v>
      </c>
      <c r="L16" s="29">
        <v>1471</v>
      </c>
      <c r="M16" s="29">
        <v>3658</v>
      </c>
      <c r="N16" s="30">
        <f t="shared" si="2"/>
        <v>0.5978676872607982</v>
      </c>
      <c r="O16" s="30">
        <f t="shared" si="3"/>
        <v>0.40213231273920175</v>
      </c>
      <c r="P16" s="31">
        <v>457</v>
      </c>
      <c r="Q16" s="31">
        <v>839</v>
      </c>
      <c r="R16" s="31">
        <v>1368</v>
      </c>
      <c r="S16" s="31">
        <v>664</v>
      </c>
      <c r="T16" s="31">
        <v>331</v>
      </c>
      <c r="U16" s="31">
        <v>3658</v>
      </c>
      <c r="V16" s="32">
        <v>266</v>
      </c>
      <c r="W16" s="32">
        <v>491</v>
      </c>
      <c r="X16" s="32">
        <v>838</v>
      </c>
      <c r="Y16" s="32">
        <v>402</v>
      </c>
      <c r="Z16" s="32">
        <v>190</v>
      </c>
      <c r="AA16" s="32">
        <v>190</v>
      </c>
      <c r="AB16" s="32">
        <v>348</v>
      </c>
      <c r="AC16" s="32">
        <v>530</v>
      </c>
      <c r="AD16" s="32">
        <v>262</v>
      </c>
      <c r="AE16" s="32">
        <v>141</v>
      </c>
      <c r="AF16" s="32">
        <v>3658</v>
      </c>
      <c r="AG16" s="33">
        <v>26</v>
      </c>
      <c r="AH16" s="33">
        <v>39</v>
      </c>
      <c r="AI16" s="33">
        <v>85</v>
      </c>
      <c r="AJ16" s="33">
        <v>5</v>
      </c>
      <c r="AK16" s="33">
        <v>61</v>
      </c>
      <c r="AL16" s="33">
        <v>3442</v>
      </c>
      <c r="AM16" s="33">
        <v>3658</v>
      </c>
      <c r="AN16" s="34">
        <v>122</v>
      </c>
      <c r="AO16" s="34">
        <v>3537</v>
      </c>
      <c r="AP16" s="34">
        <v>3658</v>
      </c>
      <c r="AQ16" s="27">
        <v>2232</v>
      </c>
      <c r="AR16" s="27">
        <v>10038</v>
      </c>
      <c r="AS16" s="28">
        <v>0.22235505080693366</v>
      </c>
      <c r="AT16" s="35">
        <v>699</v>
      </c>
      <c r="AU16" s="35">
        <v>10076</v>
      </c>
      <c r="AV16" s="36">
        <v>6.9372766971020253E-2</v>
      </c>
      <c r="AW16" s="37">
        <v>1854</v>
      </c>
      <c r="AX16" s="37">
        <v>10049</v>
      </c>
      <c r="AY16" s="38">
        <v>0.18449596974823365</v>
      </c>
      <c r="AZ16" s="39">
        <v>178</v>
      </c>
      <c r="BA16" s="39">
        <v>10087</v>
      </c>
      <c r="BB16" s="40">
        <v>1.7646475661742836E-2</v>
      </c>
    </row>
    <row r="17" spans="1:54" s="41" customFormat="1" ht="15.75" x14ac:dyDescent="0.25">
      <c r="A17" s="42" t="s">
        <v>13</v>
      </c>
      <c r="B17" s="43" t="s">
        <v>138</v>
      </c>
      <c r="C17" s="66">
        <v>186</v>
      </c>
      <c r="D17" s="66">
        <v>533</v>
      </c>
      <c r="E17" s="66">
        <v>452</v>
      </c>
      <c r="F17" s="66">
        <v>260</v>
      </c>
      <c r="G17" s="66">
        <v>1652</v>
      </c>
      <c r="H17" s="67">
        <f t="shared" si="0"/>
        <v>0.43099273607748184</v>
      </c>
      <c r="I17" s="67">
        <f t="shared" si="1"/>
        <v>0.15738498789346247</v>
      </c>
      <c r="J17" s="66">
        <v>222</v>
      </c>
      <c r="K17" s="29">
        <v>822</v>
      </c>
      <c r="L17" s="29">
        <v>831</v>
      </c>
      <c r="M17" s="29">
        <v>1652</v>
      </c>
      <c r="N17" s="30">
        <f t="shared" si="2"/>
        <v>0.49757869249394671</v>
      </c>
      <c r="O17" s="30">
        <f t="shared" si="3"/>
        <v>0.50302663438256656</v>
      </c>
      <c r="P17" s="31">
        <v>148</v>
      </c>
      <c r="Q17" s="31">
        <v>409</v>
      </c>
      <c r="R17" s="31">
        <v>649</v>
      </c>
      <c r="S17" s="31">
        <v>290</v>
      </c>
      <c r="T17" s="31">
        <v>158</v>
      </c>
      <c r="U17" s="31">
        <v>1652</v>
      </c>
      <c r="V17" s="32">
        <v>70</v>
      </c>
      <c r="W17" s="32">
        <v>200</v>
      </c>
      <c r="X17" s="32">
        <v>334</v>
      </c>
      <c r="Y17" s="32">
        <v>144</v>
      </c>
      <c r="Z17" s="32">
        <v>73</v>
      </c>
      <c r="AA17" s="32">
        <v>78</v>
      </c>
      <c r="AB17" s="32">
        <v>209</v>
      </c>
      <c r="AC17" s="32">
        <v>315</v>
      </c>
      <c r="AD17" s="32">
        <v>146</v>
      </c>
      <c r="AE17" s="32">
        <v>85</v>
      </c>
      <c r="AF17" s="32">
        <v>1654</v>
      </c>
      <c r="AG17" s="33">
        <v>13</v>
      </c>
      <c r="AH17" s="33">
        <v>3</v>
      </c>
      <c r="AI17" s="33">
        <v>20</v>
      </c>
      <c r="AJ17" s="33">
        <v>0</v>
      </c>
      <c r="AK17" s="33">
        <v>13</v>
      </c>
      <c r="AL17" s="33">
        <v>1603</v>
      </c>
      <c r="AM17" s="33">
        <v>1652</v>
      </c>
      <c r="AN17" s="34">
        <v>21</v>
      </c>
      <c r="AO17" s="34">
        <v>1631</v>
      </c>
      <c r="AP17" s="34">
        <v>1652</v>
      </c>
      <c r="AQ17" s="27">
        <v>1002</v>
      </c>
      <c r="AR17" s="27">
        <v>6214</v>
      </c>
      <c r="AS17" s="28">
        <v>0.16124879304795622</v>
      </c>
      <c r="AT17" s="35">
        <v>352</v>
      </c>
      <c r="AU17" s="35">
        <v>6279</v>
      </c>
      <c r="AV17" s="36">
        <v>5.6059882146838672E-2</v>
      </c>
      <c r="AW17" s="37">
        <v>922</v>
      </c>
      <c r="AX17" s="37">
        <v>6214</v>
      </c>
      <c r="AY17" s="38">
        <v>0.14837463791438688</v>
      </c>
      <c r="AZ17" s="39">
        <v>37</v>
      </c>
      <c r="BA17" s="39">
        <v>6279</v>
      </c>
      <c r="BB17" s="40">
        <v>5.89265806657111E-3</v>
      </c>
    </row>
    <row r="18" spans="1:54" s="41" customFormat="1" ht="15.75" x14ac:dyDescent="0.25">
      <c r="A18" s="42" t="s">
        <v>14</v>
      </c>
      <c r="B18" s="43" t="s">
        <v>135</v>
      </c>
      <c r="C18" s="66">
        <v>9276</v>
      </c>
      <c r="D18" s="66">
        <v>22878</v>
      </c>
      <c r="E18" s="66">
        <v>25119</v>
      </c>
      <c r="F18" s="66">
        <v>23922</v>
      </c>
      <c r="G18" s="66">
        <v>98093</v>
      </c>
      <c r="H18" s="67">
        <f t="shared" si="0"/>
        <v>0.49994393075958526</v>
      </c>
      <c r="I18" s="67">
        <f t="shared" si="1"/>
        <v>0.24387061258193754</v>
      </c>
      <c r="J18" s="66">
        <v>16898</v>
      </c>
      <c r="K18" s="29">
        <v>51605</v>
      </c>
      <c r="L18" s="29">
        <v>46488</v>
      </c>
      <c r="M18" s="29">
        <v>98093</v>
      </c>
      <c r="N18" s="30">
        <f t="shared" si="2"/>
        <v>0.52608239120018763</v>
      </c>
      <c r="O18" s="30">
        <f t="shared" si="3"/>
        <v>0.47391760879981243</v>
      </c>
      <c r="P18" s="31">
        <v>9963</v>
      </c>
      <c r="Q18" s="31">
        <v>28427</v>
      </c>
      <c r="R18" s="31">
        <v>38918</v>
      </c>
      <c r="S18" s="31">
        <v>14896</v>
      </c>
      <c r="T18" s="31">
        <v>5890</v>
      </c>
      <c r="U18" s="31">
        <v>98093</v>
      </c>
      <c r="V18" s="32">
        <v>5625</v>
      </c>
      <c r="W18" s="32">
        <v>15067</v>
      </c>
      <c r="X18" s="32">
        <v>20332</v>
      </c>
      <c r="Y18" s="32">
        <v>7726</v>
      </c>
      <c r="Z18" s="32">
        <v>2854</v>
      </c>
      <c r="AA18" s="32">
        <v>4338</v>
      </c>
      <c r="AB18" s="32">
        <v>13359</v>
      </c>
      <c r="AC18" s="32">
        <v>18585</v>
      </c>
      <c r="AD18" s="32">
        <v>7170</v>
      </c>
      <c r="AE18" s="32">
        <v>3036</v>
      </c>
      <c r="AF18" s="32">
        <v>98092</v>
      </c>
      <c r="AG18" s="33">
        <v>471</v>
      </c>
      <c r="AH18" s="33">
        <v>3297</v>
      </c>
      <c r="AI18" s="33">
        <v>9714</v>
      </c>
      <c r="AJ18" s="33">
        <v>114</v>
      </c>
      <c r="AK18" s="33">
        <v>2315</v>
      </c>
      <c r="AL18" s="33">
        <v>82182</v>
      </c>
      <c r="AM18" s="33">
        <v>98093</v>
      </c>
      <c r="AN18" s="34">
        <v>3750</v>
      </c>
      <c r="AO18" s="34">
        <v>94343</v>
      </c>
      <c r="AP18" s="34">
        <v>98093</v>
      </c>
      <c r="AQ18" s="27">
        <v>13201</v>
      </c>
      <c r="AR18" s="27">
        <v>121465</v>
      </c>
      <c r="AS18" s="28">
        <v>0.10868151319310089</v>
      </c>
      <c r="AT18" s="35">
        <v>4300</v>
      </c>
      <c r="AU18" s="35">
        <v>121760</v>
      </c>
      <c r="AV18" s="36">
        <v>3.5315374507227333E-2</v>
      </c>
      <c r="AW18" s="37">
        <v>22337</v>
      </c>
      <c r="AX18" s="37">
        <v>114154</v>
      </c>
      <c r="AY18" s="38">
        <v>0.19567426458993992</v>
      </c>
      <c r="AZ18" s="39">
        <v>10600</v>
      </c>
      <c r="BA18" s="39">
        <v>121948</v>
      </c>
      <c r="BB18" s="40">
        <v>8.6922294748581361E-2</v>
      </c>
    </row>
    <row r="19" spans="1:54" s="41" customFormat="1" ht="15.75" x14ac:dyDescent="0.25">
      <c r="A19" s="42" t="s">
        <v>15</v>
      </c>
      <c r="B19" s="43" t="s">
        <v>134</v>
      </c>
      <c r="C19" s="66">
        <v>4944</v>
      </c>
      <c r="D19" s="66">
        <v>12327</v>
      </c>
      <c r="E19" s="66">
        <v>12438</v>
      </c>
      <c r="F19" s="66">
        <v>8816</v>
      </c>
      <c r="G19" s="66">
        <v>45362</v>
      </c>
      <c r="H19" s="67">
        <f t="shared" si="0"/>
        <v>0.46854195141307703</v>
      </c>
      <c r="I19" s="67">
        <f t="shared" si="1"/>
        <v>0.19434769190070986</v>
      </c>
      <c r="J19" s="66">
        <v>6838</v>
      </c>
      <c r="K19" s="29">
        <v>22249</v>
      </c>
      <c r="L19" s="29">
        <v>23113</v>
      </c>
      <c r="M19" s="29">
        <v>45362</v>
      </c>
      <c r="N19" s="30">
        <f t="shared" si="2"/>
        <v>0.49047661037873108</v>
      </c>
      <c r="O19" s="30">
        <f t="shared" si="3"/>
        <v>0.50952338962126886</v>
      </c>
      <c r="P19" s="31">
        <v>4107</v>
      </c>
      <c r="Q19" s="31">
        <v>12226</v>
      </c>
      <c r="R19" s="31">
        <v>18626</v>
      </c>
      <c r="S19" s="31">
        <v>7745</v>
      </c>
      <c r="T19" s="31">
        <v>2657</v>
      </c>
      <c r="U19" s="31">
        <v>45362</v>
      </c>
      <c r="V19" s="32">
        <v>2142</v>
      </c>
      <c r="W19" s="32">
        <v>5819</v>
      </c>
      <c r="X19" s="32">
        <v>9088</v>
      </c>
      <c r="Y19" s="32">
        <v>3877</v>
      </c>
      <c r="Z19" s="32">
        <v>1322</v>
      </c>
      <c r="AA19" s="32">
        <v>1965</v>
      </c>
      <c r="AB19" s="32">
        <v>6407</v>
      </c>
      <c r="AC19" s="32">
        <v>9538</v>
      </c>
      <c r="AD19" s="32">
        <v>3868</v>
      </c>
      <c r="AE19" s="32">
        <v>1335</v>
      </c>
      <c r="AF19" s="32">
        <v>45361</v>
      </c>
      <c r="AG19" s="33">
        <v>291</v>
      </c>
      <c r="AH19" s="33">
        <v>1014</v>
      </c>
      <c r="AI19" s="33">
        <v>3248</v>
      </c>
      <c r="AJ19" s="33">
        <v>120</v>
      </c>
      <c r="AK19" s="33">
        <v>912</v>
      </c>
      <c r="AL19" s="33">
        <v>39776</v>
      </c>
      <c r="AM19" s="33">
        <v>45362</v>
      </c>
      <c r="AN19" s="34">
        <v>2904</v>
      </c>
      <c r="AO19" s="34">
        <v>42457</v>
      </c>
      <c r="AP19" s="34">
        <v>45362</v>
      </c>
      <c r="AQ19" s="27">
        <v>7559</v>
      </c>
      <c r="AR19" s="27">
        <v>50188</v>
      </c>
      <c r="AS19" s="28">
        <v>0.15061369251613932</v>
      </c>
      <c r="AT19" s="35">
        <v>2679</v>
      </c>
      <c r="AU19" s="35">
        <v>52098</v>
      </c>
      <c r="AV19" s="36">
        <v>5.1422319474835887E-2</v>
      </c>
      <c r="AW19" s="37">
        <v>7806</v>
      </c>
      <c r="AX19" s="37">
        <v>49517</v>
      </c>
      <c r="AY19" s="38">
        <v>0.15764282973524243</v>
      </c>
      <c r="AZ19" s="39">
        <v>3982</v>
      </c>
      <c r="BA19" s="39">
        <v>52309</v>
      </c>
      <c r="BB19" s="40">
        <v>7.6124567474048443E-2</v>
      </c>
    </row>
    <row r="20" spans="1:54" s="41" customFormat="1" ht="15.75" x14ac:dyDescent="0.25">
      <c r="A20" s="42" t="s">
        <v>16</v>
      </c>
      <c r="B20" s="43" t="s">
        <v>139</v>
      </c>
      <c r="C20" s="66">
        <v>1914</v>
      </c>
      <c r="D20" s="66">
        <v>4940</v>
      </c>
      <c r="E20" s="66">
        <v>4865</v>
      </c>
      <c r="F20" s="66">
        <v>2925</v>
      </c>
      <c r="G20" s="66">
        <v>17546</v>
      </c>
      <c r="H20" s="67">
        <f t="shared" si="0"/>
        <v>0.44397583494813631</v>
      </c>
      <c r="I20" s="67">
        <f t="shared" si="1"/>
        <v>0.16670466203123219</v>
      </c>
      <c r="J20" s="66">
        <v>2902</v>
      </c>
      <c r="K20" s="29">
        <v>9459</v>
      </c>
      <c r="L20" s="29">
        <v>8087</v>
      </c>
      <c r="M20" s="29">
        <v>17546</v>
      </c>
      <c r="N20" s="30">
        <f t="shared" si="2"/>
        <v>0.53909723013792321</v>
      </c>
      <c r="O20" s="30">
        <f t="shared" si="3"/>
        <v>0.46090276986207684</v>
      </c>
      <c r="P20" s="31">
        <v>1787</v>
      </c>
      <c r="Q20" s="31">
        <v>4601</v>
      </c>
      <c r="R20" s="31">
        <v>7133</v>
      </c>
      <c r="S20" s="31">
        <v>2893</v>
      </c>
      <c r="T20" s="31">
        <v>1132</v>
      </c>
      <c r="U20" s="31">
        <v>17546</v>
      </c>
      <c r="V20" s="32">
        <v>978</v>
      </c>
      <c r="W20" s="32">
        <v>2450</v>
      </c>
      <c r="X20" s="32">
        <v>3869</v>
      </c>
      <c r="Y20" s="32">
        <v>1565</v>
      </c>
      <c r="Z20" s="32">
        <v>597</v>
      </c>
      <c r="AA20" s="32">
        <v>809</v>
      </c>
      <c r="AB20" s="32">
        <v>2151</v>
      </c>
      <c r="AC20" s="32">
        <v>3264</v>
      </c>
      <c r="AD20" s="32">
        <v>1328</v>
      </c>
      <c r="AE20" s="32">
        <v>535</v>
      </c>
      <c r="AF20" s="32">
        <v>17546</v>
      </c>
      <c r="AG20" s="33">
        <v>82</v>
      </c>
      <c r="AH20" s="33">
        <v>185</v>
      </c>
      <c r="AI20" s="33">
        <v>1161</v>
      </c>
      <c r="AJ20" s="33">
        <v>15</v>
      </c>
      <c r="AK20" s="33">
        <v>299</v>
      </c>
      <c r="AL20" s="33">
        <v>15804</v>
      </c>
      <c r="AM20" s="33">
        <v>17546</v>
      </c>
      <c r="AN20" s="34">
        <v>448</v>
      </c>
      <c r="AO20" s="34">
        <v>17098</v>
      </c>
      <c r="AP20" s="34">
        <v>17546</v>
      </c>
      <c r="AQ20" s="27">
        <v>5309</v>
      </c>
      <c r="AR20" s="27">
        <v>24046</v>
      </c>
      <c r="AS20" s="28">
        <v>0.2207851617732679</v>
      </c>
      <c r="AT20" s="35">
        <v>1821</v>
      </c>
      <c r="AU20" s="35">
        <v>24270</v>
      </c>
      <c r="AV20" s="36">
        <v>7.5030902348578496E-2</v>
      </c>
      <c r="AW20" s="37">
        <v>4801</v>
      </c>
      <c r="AX20" s="37">
        <v>23977</v>
      </c>
      <c r="AY20" s="38">
        <v>0.20023355715894398</v>
      </c>
      <c r="AZ20" s="39">
        <v>528</v>
      </c>
      <c r="BA20" s="39">
        <v>24306</v>
      </c>
      <c r="BB20" s="40">
        <v>2.1723031350283882E-2</v>
      </c>
    </row>
    <row r="21" spans="1:54" s="41" customFormat="1" ht="15.75" x14ac:dyDescent="0.25">
      <c r="A21" s="42" t="s">
        <v>17</v>
      </c>
      <c r="B21" s="43" t="s">
        <v>134</v>
      </c>
      <c r="C21" s="66">
        <v>166</v>
      </c>
      <c r="D21" s="66">
        <v>550</v>
      </c>
      <c r="E21" s="66">
        <v>530</v>
      </c>
      <c r="F21" s="66">
        <v>377</v>
      </c>
      <c r="G21" s="66">
        <v>1976</v>
      </c>
      <c r="H21" s="67">
        <f t="shared" si="0"/>
        <v>0.45900809716599189</v>
      </c>
      <c r="I21" s="67">
        <f t="shared" si="1"/>
        <v>0.19078947368421054</v>
      </c>
      <c r="J21" s="66">
        <v>353</v>
      </c>
      <c r="K21" s="29">
        <v>1099</v>
      </c>
      <c r="L21" s="29">
        <v>877</v>
      </c>
      <c r="M21" s="29">
        <v>1976</v>
      </c>
      <c r="N21" s="30">
        <f t="shared" si="2"/>
        <v>0.55617408906882593</v>
      </c>
      <c r="O21" s="30">
        <f t="shared" si="3"/>
        <v>0.44382591093117407</v>
      </c>
      <c r="P21" s="31">
        <v>237</v>
      </c>
      <c r="Q21" s="31">
        <v>504</v>
      </c>
      <c r="R21" s="31">
        <v>741</v>
      </c>
      <c r="S21" s="31">
        <v>339</v>
      </c>
      <c r="T21" s="31">
        <v>155</v>
      </c>
      <c r="U21" s="31">
        <v>1976</v>
      </c>
      <c r="V21" s="32">
        <v>137</v>
      </c>
      <c r="W21" s="32">
        <v>255</v>
      </c>
      <c r="X21" s="32">
        <v>438</v>
      </c>
      <c r="Y21" s="32">
        <v>181</v>
      </c>
      <c r="Z21" s="32">
        <v>88</v>
      </c>
      <c r="AA21" s="32">
        <v>101</v>
      </c>
      <c r="AB21" s="32">
        <v>249</v>
      </c>
      <c r="AC21" s="32">
        <v>302</v>
      </c>
      <c r="AD21" s="32">
        <v>158</v>
      </c>
      <c r="AE21" s="32">
        <v>67</v>
      </c>
      <c r="AF21" s="32">
        <v>1976</v>
      </c>
      <c r="AG21" s="33">
        <v>9</v>
      </c>
      <c r="AH21" s="33">
        <v>16</v>
      </c>
      <c r="AI21" s="33">
        <v>32</v>
      </c>
      <c r="AJ21" s="33"/>
      <c r="AK21" s="33">
        <v>29</v>
      </c>
      <c r="AL21" s="33">
        <v>1888</v>
      </c>
      <c r="AM21" s="33">
        <v>1976</v>
      </c>
      <c r="AN21" s="34">
        <v>55</v>
      </c>
      <c r="AO21" s="34">
        <v>1921</v>
      </c>
      <c r="AP21" s="34">
        <v>1976</v>
      </c>
      <c r="AQ21" s="27">
        <v>531</v>
      </c>
      <c r="AR21" s="27">
        <v>4895</v>
      </c>
      <c r="AS21" s="28">
        <v>0.10847803881511747</v>
      </c>
      <c r="AT21" s="35">
        <v>299</v>
      </c>
      <c r="AU21" s="35">
        <v>4979</v>
      </c>
      <c r="AV21" s="36">
        <v>6.0052219321148827E-2</v>
      </c>
      <c r="AW21" s="37">
        <v>823</v>
      </c>
      <c r="AX21" s="37">
        <v>4884</v>
      </c>
      <c r="AY21" s="38">
        <v>0.1685094185094185</v>
      </c>
      <c r="AZ21" s="39">
        <v>215</v>
      </c>
      <c r="BA21" s="39">
        <v>4980</v>
      </c>
      <c r="BB21" s="40">
        <v>4.3172690763052211E-2</v>
      </c>
    </row>
    <row r="22" spans="1:54" s="41" customFormat="1" ht="15.75" x14ac:dyDescent="0.25">
      <c r="A22" s="42" t="s">
        <v>18</v>
      </c>
      <c r="B22" s="43" t="s">
        <v>135</v>
      </c>
      <c r="C22" s="66">
        <v>1572</v>
      </c>
      <c r="D22" s="66">
        <v>4091</v>
      </c>
      <c r="E22" s="66">
        <v>3959</v>
      </c>
      <c r="F22" s="66">
        <v>2745</v>
      </c>
      <c r="G22" s="66">
        <v>14865</v>
      </c>
      <c r="H22" s="67">
        <f t="shared" si="0"/>
        <v>0.4509922637066936</v>
      </c>
      <c r="I22" s="67">
        <f t="shared" si="1"/>
        <v>0.1846619576185671</v>
      </c>
      <c r="J22" s="66">
        <v>2498</v>
      </c>
      <c r="K22" s="29">
        <v>6516</v>
      </c>
      <c r="L22" s="29">
        <v>8349</v>
      </c>
      <c r="M22" s="29">
        <v>14865</v>
      </c>
      <c r="N22" s="30">
        <f t="shared" si="2"/>
        <v>0.43834510595358223</v>
      </c>
      <c r="O22" s="30">
        <f t="shared" si="3"/>
        <v>0.56165489404641777</v>
      </c>
      <c r="P22" s="31">
        <v>1537</v>
      </c>
      <c r="Q22" s="31">
        <v>3996</v>
      </c>
      <c r="R22" s="31">
        <v>5916</v>
      </c>
      <c r="S22" s="31">
        <v>2517</v>
      </c>
      <c r="T22" s="31">
        <v>899</v>
      </c>
      <c r="U22" s="31">
        <v>14865</v>
      </c>
      <c r="V22" s="32">
        <v>741</v>
      </c>
      <c r="W22" s="32">
        <v>1737</v>
      </c>
      <c r="X22" s="32">
        <v>2554</v>
      </c>
      <c r="Y22" s="32">
        <v>1092</v>
      </c>
      <c r="Z22" s="32">
        <v>391</v>
      </c>
      <c r="AA22" s="32">
        <v>796</v>
      </c>
      <c r="AB22" s="32">
        <v>2258</v>
      </c>
      <c r="AC22" s="32">
        <v>3362</v>
      </c>
      <c r="AD22" s="32">
        <v>1425</v>
      </c>
      <c r="AE22" s="32">
        <v>508</v>
      </c>
      <c r="AF22" s="32">
        <v>14864</v>
      </c>
      <c r="AG22" s="33">
        <v>73</v>
      </c>
      <c r="AH22" s="33">
        <v>210</v>
      </c>
      <c r="AI22" s="33">
        <v>1122</v>
      </c>
      <c r="AJ22" s="33">
        <v>13</v>
      </c>
      <c r="AK22" s="33">
        <v>249</v>
      </c>
      <c r="AL22" s="33">
        <v>13198</v>
      </c>
      <c r="AM22" s="33">
        <v>14865</v>
      </c>
      <c r="AN22" s="34">
        <v>521</v>
      </c>
      <c r="AO22" s="34">
        <v>14344</v>
      </c>
      <c r="AP22" s="34">
        <v>14865</v>
      </c>
      <c r="AQ22" s="27">
        <v>2934</v>
      </c>
      <c r="AR22" s="27">
        <v>25777</v>
      </c>
      <c r="AS22" s="28">
        <v>0.11382239981378749</v>
      </c>
      <c r="AT22" s="35">
        <v>1527</v>
      </c>
      <c r="AU22" s="35">
        <v>27834</v>
      </c>
      <c r="AV22" s="36">
        <v>5.4860961414097867E-2</v>
      </c>
      <c r="AW22" s="37">
        <v>2154</v>
      </c>
      <c r="AX22" s="37">
        <v>24550</v>
      </c>
      <c r="AY22" s="38">
        <v>8.7739307535641547E-2</v>
      </c>
      <c r="AZ22" s="39">
        <v>541</v>
      </c>
      <c r="BA22" s="39">
        <v>27849</v>
      </c>
      <c r="BB22" s="40">
        <v>1.9426191245646162E-2</v>
      </c>
    </row>
    <row r="23" spans="1:54" s="41" customFormat="1" ht="15.75" x14ac:dyDescent="0.25">
      <c r="A23" s="42" t="s">
        <v>19</v>
      </c>
      <c r="B23" s="43" t="s">
        <v>135</v>
      </c>
      <c r="C23" s="66">
        <v>2139</v>
      </c>
      <c r="D23" s="66">
        <v>5282</v>
      </c>
      <c r="E23" s="66">
        <v>5101</v>
      </c>
      <c r="F23" s="66">
        <v>3102</v>
      </c>
      <c r="G23" s="66">
        <v>19968</v>
      </c>
      <c r="H23" s="67">
        <f t="shared" si="0"/>
        <v>0.41080729166666669</v>
      </c>
      <c r="I23" s="67">
        <f t="shared" si="1"/>
        <v>0.15534855769230768</v>
      </c>
      <c r="J23" s="66">
        <v>4343</v>
      </c>
      <c r="K23" s="29">
        <v>9956</v>
      </c>
      <c r="L23" s="29">
        <v>10012</v>
      </c>
      <c r="M23" s="29">
        <v>19968</v>
      </c>
      <c r="N23" s="30">
        <f t="shared" si="2"/>
        <v>0.49859775641025639</v>
      </c>
      <c r="O23" s="30">
        <f t="shared" si="3"/>
        <v>0.50140224358974361</v>
      </c>
      <c r="P23" s="31">
        <v>3008</v>
      </c>
      <c r="Q23" s="31">
        <v>5285</v>
      </c>
      <c r="R23" s="31">
        <v>7234</v>
      </c>
      <c r="S23" s="31">
        <v>3071</v>
      </c>
      <c r="T23" s="31">
        <v>1371</v>
      </c>
      <c r="U23" s="31">
        <v>19968</v>
      </c>
      <c r="V23" s="32">
        <v>1575</v>
      </c>
      <c r="W23" s="32">
        <v>2511</v>
      </c>
      <c r="X23" s="32">
        <v>3580</v>
      </c>
      <c r="Y23" s="32">
        <v>1612</v>
      </c>
      <c r="Z23" s="32">
        <v>677</v>
      </c>
      <c r="AA23" s="32">
        <v>1432</v>
      </c>
      <c r="AB23" s="32">
        <v>2773</v>
      </c>
      <c r="AC23" s="32">
        <v>3653</v>
      </c>
      <c r="AD23" s="32">
        <v>1459</v>
      </c>
      <c r="AE23" s="32">
        <v>694</v>
      </c>
      <c r="AF23" s="32">
        <v>19966</v>
      </c>
      <c r="AG23" s="33">
        <v>135</v>
      </c>
      <c r="AH23" s="33">
        <v>216</v>
      </c>
      <c r="AI23" s="33">
        <v>1731</v>
      </c>
      <c r="AJ23" s="33">
        <v>27</v>
      </c>
      <c r="AK23" s="33">
        <v>394</v>
      </c>
      <c r="AL23" s="33">
        <v>17466</v>
      </c>
      <c r="AM23" s="33">
        <v>19968</v>
      </c>
      <c r="AN23" s="34">
        <v>785</v>
      </c>
      <c r="AO23" s="34">
        <v>19183</v>
      </c>
      <c r="AP23" s="34">
        <v>19968</v>
      </c>
      <c r="AQ23" s="27">
        <v>3757</v>
      </c>
      <c r="AR23" s="27">
        <v>23072</v>
      </c>
      <c r="AS23" s="28">
        <v>0.1628380721220527</v>
      </c>
      <c r="AT23" s="35">
        <v>1390</v>
      </c>
      <c r="AU23" s="35">
        <v>23208</v>
      </c>
      <c r="AV23" s="36">
        <v>5.9893140296449501E-2</v>
      </c>
      <c r="AW23" s="37">
        <v>2884</v>
      </c>
      <c r="AX23" s="37">
        <v>23072</v>
      </c>
      <c r="AY23" s="38">
        <v>0.125</v>
      </c>
      <c r="AZ23" s="39">
        <v>1267</v>
      </c>
      <c r="BA23" s="39">
        <v>23208</v>
      </c>
      <c r="BB23" s="40">
        <v>5.459324370906584E-2</v>
      </c>
    </row>
    <row r="24" spans="1:54" s="41" customFormat="1" ht="15.75" x14ac:dyDescent="0.25">
      <c r="A24" s="42" t="s">
        <v>20</v>
      </c>
      <c r="B24" s="43" t="s">
        <v>138</v>
      </c>
      <c r="C24" s="66">
        <v>3971</v>
      </c>
      <c r="D24" s="66">
        <v>10887</v>
      </c>
      <c r="E24" s="66">
        <v>10661</v>
      </c>
      <c r="F24" s="66">
        <v>7898</v>
      </c>
      <c r="G24" s="66">
        <v>40778</v>
      </c>
      <c r="H24" s="67">
        <f t="shared" si="0"/>
        <v>0.45512286036588356</v>
      </c>
      <c r="I24" s="67">
        <f t="shared" si="1"/>
        <v>0.19368286821325226</v>
      </c>
      <c r="J24" s="66">
        <v>7361</v>
      </c>
      <c r="K24" s="29">
        <v>21456</v>
      </c>
      <c r="L24" s="29">
        <v>19321</v>
      </c>
      <c r="M24" s="29">
        <v>40778</v>
      </c>
      <c r="N24" s="30">
        <f t="shared" si="2"/>
        <v>0.52616606993967341</v>
      </c>
      <c r="O24" s="30">
        <f t="shared" si="3"/>
        <v>0.47380940703320418</v>
      </c>
      <c r="P24" s="31">
        <v>4536</v>
      </c>
      <c r="Q24" s="31">
        <v>11266</v>
      </c>
      <c r="R24" s="31">
        <v>15721</v>
      </c>
      <c r="S24" s="31">
        <v>6506</v>
      </c>
      <c r="T24" s="31">
        <v>2748</v>
      </c>
      <c r="U24" s="31">
        <v>40778</v>
      </c>
      <c r="V24" s="32">
        <v>2488</v>
      </c>
      <c r="W24" s="32">
        <v>5980</v>
      </c>
      <c r="X24" s="32">
        <v>8194</v>
      </c>
      <c r="Y24" s="32">
        <v>3465</v>
      </c>
      <c r="Z24" s="32">
        <v>1329</v>
      </c>
      <c r="AA24" s="32">
        <v>2047</v>
      </c>
      <c r="AB24" s="32">
        <v>5287</v>
      </c>
      <c r="AC24" s="32">
        <v>7527</v>
      </c>
      <c r="AD24" s="32">
        <v>3041</v>
      </c>
      <c r="AE24" s="32">
        <v>1418</v>
      </c>
      <c r="AF24" s="32">
        <v>40776</v>
      </c>
      <c r="AG24" s="33">
        <v>156</v>
      </c>
      <c r="AH24" s="33">
        <v>595</v>
      </c>
      <c r="AI24" s="33">
        <v>3188</v>
      </c>
      <c r="AJ24" s="33">
        <v>27</v>
      </c>
      <c r="AK24" s="33">
        <v>646</v>
      </c>
      <c r="AL24" s="33">
        <v>36167</v>
      </c>
      <c r="AM24" s="33">
        <v>40778</v>
      </c>
      <c r="AN24" s="34">
        <v>1034</v>
      </c>
      <c r="AO24" s="34">
        <v>39743</v>
      </c>
      <c r="AP24" s="34">
        <v>40778</v>
      </c>
      <c r="AQ24" s="27">
        <v>5596</v>
      </c>
      <c r="AR24" s="27">
        <v>49726</v>
      </c>
      <c r="AS24" s="28">
        <v>0.11253670112214938</v>
      </c>
      <c r="AT24" s="35">
        <v>1952</v>
      </c>
      <c r="AU24" s="35">
        <v>50061</v>
      </c>
      <c r="AV24" s="36">
        <v>3.8992429236331679E-2</v>
      </c>
      <c r="AW24" s="37">
        <v>6979</v>
      </c>
      <c r="AX24" s="37">
        <v>47801</v>
      </c>
      <c r="AY24" s="38">
        <v>0.14600112968347942</v>
      </c>
      <c r="AZ24" s="39">
        <v>2148</v>
      </c>
      <c r="BA24" s="39">
        <v>50096</v>
      </c>
      <c r="BB24" s="40">
        <v>4.2877674864260619E-2</v>
      </c>
    </row>
    <row r="25" spans="1:54" s="41" customFormat="1" ht="15.75" x14ac:dyDescent="0.25">
      <c r="A25" s="42" t="s">
        <v>21</v>
      </c>
      <c r="B25" s="43" t="s">
        <v>137</v>
      </c>
      <c r="C25" s="66">
        <v>221</v>
      </c>
      <c r="D25" s="66">
        <v>676</v>
      </c>
      <c r="E25" s="66">
        <v>652</v>
      </c>
      <c r="F25" s="66">
        <v>503</v>
      </c>
      <c r="G25" s="66">
        <v>2387</v>
      </c>
      <c r="H25" s="67">
        <f t="shared" si="0"/>
        <v>0.4838709677419355</v>
      </c>
      <c r="I25" s="67">
        <f t="shared" si="1"/>
        <v>0.2107247591118559</v>
      </c>
      <c r="J25" s="66">
        <v>335</v>
      </c>
      <c r="K25" s="29">
        <v>1301</v>
      </c>
      <c r="L25" s="29">
        <v>1086</v>
      </c>
      <c r="M25" s="29">
        <v>2387</v>
      </c>
      <c r="N25" s="30">
        <f t="shared" si="2"/>
        <v>0.54503560955173858</v>
      </c>
      <c r="O25" s="30">
        <f t="shared" si="3"/>
        <v>0.45496439044826142</v>
      </c>
      <c r="P25" s="31">
        <v>230</v>
      </c>
      <c r="Q25" s="31">
        <v>550</v>
      </c>
      <c r="R25" s="31">
        <v>968</v>
      </c>
      <c r="S25" s="31">
        <v>407</v>
      </c>
      <c r="T25" s="31">
        <v>232</v>
      </c>
      <c r="U25" s="31">
        <v>2387</v>
      </c>
      <c r="V25" s="32">
        <v>131</v>
      </c>
      <c r="W25" s="32">
        <v>291</v>
      </c>
      <c r="X25" s="32">
        <v>538</v>
      </c>
      <c r="Y25" s="32">
        <v>234</v>
      </c>
      <c r="Z25" s="32">
        <v>107</v>
      </c>
      <c r="AA25" s="32">
        <v>99</v>
      </c>
      <c r="AB25" s="32">
        <v>259</v>
      </c>
      <c r="AC25" s="32">
        <v>430</v>
      </c>
      <c r="AD25" s="32">
        <v>173</v>
      </c>
      <c r="AE25" s="32">
        <v>125</v>
      </c>
      <c r="AF25" s="32">
        <v>2387</v>
      </c>
      <c r="AG25" s="33">
        <v>8</v>
      </c>
      <c r="AH25" s="33">
        <v>18</v>
      </c>
      <c r="AI25" s="33">
        <v>69</v>
      </c>
      <c r="AJ25" s="33"/>
      <c r="AK25" s="33">
        <v>28</v>
      </c>
      <c r="AL25" s="33">
        <v>2262</v>
      </c>
      <c r="AM25" s="33">
        <v>2387</v>
      </c>
      <c r="AN25" s="34">
        <v>66</v>
      </c>
      <c r="AO25" s="34">
        <v>2321</v>
      </c>
      <c r="AP25" s="34">
        <v>2387</v>
      </c>
      <c r="AQ25" s="27">
        <v>537</v>
      </c>
      <c r="AR25" s="27">
        <v>4767</v>
      </c>
      <c r="AS25" s="28">
        <v>0.11264946507237256</v>
      </c>
      <c r="AT25" s="35">
        <v>190</v>
      </c>
      <c r="AU25" s="35">
        <v>4793</v>
      </c>
      <c r="AV25" s="36">
        <v>3.9641143334028794E-2</v>
      </c>
      <c r="AW25" s="37">
        <v>460</v>
      </c>
      <c r="AX25" s="37">
        <v>4767</v>
      </c>
      <c r="AY25" s="38">
        <v>9.6496748479127328E-2</v>
      </c>
      <c r="AZ25" s="39">
        <v>50</v>
      </c>
      <c r="BA25" s="39">
        <v>4793</v>
      </c>
      <c r="BB25" s="40">
        <v>1.0431879824744418E-2</v>
      </c>
    </row>
    <row r="26" spans="1:54" s="41" customFormat="1" ht="15.75" x14ac:dyDescent="0.25">
      <c r="A26" s="42" t="s">
        <v>22</v>
      </c>
      <c r="B26" s="43" t="s">
        <v>139</v>
      </c>
      <c r="C26" s="66">
        <v>176</v>
      </c>
      <c r="D26" s="66">
        <v>413</v>
      </c>
      <c r="E26" s="66">
        <v>379</v>
      </c>
      <c r="F26" s="66">
        <v>204</v>
      </c>
      <c r="G26" s="66">
        <v>1430</v>
      </c>
      <c r="H26" s="67">
        <f t="shared" si="0"/>
        <v>0.40769230769230769</v>
      </c>
      <c r="I26" s="67">
        <f t="shared" si="1"/>
        <v>0.14265734265734265</v>
      </c>
      <c r="J26" s="66">
        <v>258</v>
      </c>
      <c r="K26" s="29">
        <v>849</v>
      </c>
      <c r="L26" s="29">
        <v>581</v>
      </c>
      <c r="M26" s="29">
        <v>1430</v>
      </c>
      <c r="N26" s="30">
        <f t="shared" si="2"/>
        <v>0.59370629370629369</v>
      </c>
      <c r="O26" s="30">
        <f t="shared" si="3"/>
        <v>0.40629370629370631</v>
      </c>
      <c r="P26" s="31">
        <v>188</v>
      </c>
      <c r="Q26" s="31">
        <v>318</v>
      </c>
      <c r="R26" s="31">
        <v>570</v>
      </c>
      <c r="S26" s="31">
        <v>231</v>
      </c>
      <c r="T26" s="31">
        <v>122</v>
      </c>
      <c r="U26" s="31">
        <v>1430</v>
      </c>
      <c r="V26" s="32">
        <v>107</v>
      </c>
      <c r="W26" s="32">
        <v>184</v>
      </c>
      <c r="X26" s="32">
        <v>350</v>
      </c>
      <c r="Y26" s="32">
        <v>143</v>
      </c>
      <c r="Z26" s="32">
        <v>65</v>
      </c>
      <c r="AA26" s="32">
        <v>81</v>
      </c>
      <c r="AB26" s="32">
        <v>134</v>
      </c>
      <c r="AC26" s="32">
        <v>221</v>
      </c>
      <c r="AD26" s="32">
        <v>88</v>
      </c>
      <c r="AE26" s="32">
        <v>56</v>
      </c>
      <c r="AF26" s="32">
        <v>1429</v>
      </c>
      <c r="AG26" s="33">
        <v>12</v>
      </c>
      <c r="AH26" s="33">
        <v>5</v>
      </c>
      <c r="AI26" s="33">
        <v>20</v>
      </c>
      <c r="AJ26" s="33"/>
      <c r="AK26" s="33">
        <v>24</v>
      </c>
      <c r="AL26" s="33">
        <v>1368</v>
      </c>
      <c r="AM26" s="33">
        <v>1430</v>
      </c>
      <c r="AN26" s="34">
        <v>42</v>
      </c>
      <c r="AO26" s="34">
        <v>1388</v>
      </c>
      <c r="AP26" s="34">
        <v>1430</v>
      </c>
      <c r="AQ26" s="27">
        <v>799</v>
      </c>
      <c r="AR26" s="27">
        <v>3092</v>
      </c>
      <c r="AS26" s="28">
        <v>0.25840879689521346</v>
      </c>
      <c r="AT26" s="35">
        <v>364</v>
      </c>
      <c r="AU26" s="35">
        <v>3097</v>
      </c>
      <c r="AV26" s="36">
        <v>0.1175330965450436</v>
      </c>
      <c r="AW26" s="37">
        <v>610</v>
      </c>
      <c r="AX26" s="37">
        <v>3113</v>
      </c>
      <c r="AY26" s="38">
        <v>0.19595245743655637</v>
      </c>
      <c r="AZ26" s="39">
        <v>0</v>
      </c>
      <c r="BA26" s="39">
        <v>3118</v>
      </c>
      <c r="BB26" s="40">
        <v>0</v>
      </c>
    </row>
    <row r="27" spans="1:54" s="41" customFormat="1" ht="15.75" x14ac:dyDescent="0.25">
      <c r="A27" s="42" t="s">
        <v>23</v>
      </c>
      <c r="B27" s="43" t="s">
        <v>151</v>
      </c>
      <c r="C27" s="66">
        <v>3230</v>
      </c>
      <c r="D27" s="66">
        <v>7748</v>
      </c>
      <c r="E27" s="66">
        <v>7718</v>
      </c>
      <c r="F27" s="66">
        <v>5365</v>
      </c>
      <c r="G27" s="66">
        <v>29818</v>
      </c>
      <c r="H27" s="67">
        <f t="shared" si="0"/>
        <v>0.43876182171842509</v>
      </c>
      <c r="I27" s="67">
        <f t="shared" si="1"/>
        <v>0.17992487759071701</v>
      </c>
      <c r="J27" s="66">
        <v>5757</v>
      </c>
      <c r="K27" s="29">
        <v>15026</v>
      </c>
      <c r="L27" s="29">
        <v>14792</v>
      </c>
      <c r="M27" s="29">
        <v>29818</v>
      </c>
      <c r="N27" s="30">
        <f t="shared" si="2"/>
        <v>0.50392380441344153</v>
      </c>
      <c r="O27" s="30">
        <f t="shared" si="3"/>
        <v>0.49607619558655847</v>
      </c>
      <c r="P27" s="31">
        <v>3950</v>
      </c>
      <c r="Q27" s="31">
        <v>7625</v>
      </c>
      <c r="R27" s="31">
        <v>11521</v>
      </c>
      <c r="S27" s="31">
        <v>4579</v>
      </c>
      <c r="T27" s="31">
        <v>2143</v>
      </c>
      <c r="U27" s="31">
        <v>29818</v>
      </c>
      <c r="V27" s="32">
        <v>2026</v>
      </c>
      <c r="W27" s="32">
        <v>3606</v>
      </c>
      <c r="X27" s="32">
        <v>5956</v>
      </c>
      <c r="Y27" s="32">
        <v>2373</v>
      </c>
      <c r="Z27" s="32">
        <v>1065</v>
      </c>
      <c r="AA27" s="32">
        <v>1923</v>
      </c>
      <c r="AB27" s="32">
        <v>4018</v>
      </c>
      <c r="AC27" s="32">
        <v>5566</v>
      </c>
      <c r="AD27" s="32">
        <v>2207</v>
      </c>
      <c r="AE27" s="32">
        <v>1079</v>
      </c>
      <c r="AF27" s="32">
        <v>29819</v>
      </c>
      <c r="AG27" s="33">
        <v>209</v>
      </c>
      <c r="AH27" s="33">
        <v>511</v>
      </c>
      <c r="AI27" s="33">
        <v>2796</v>
      </c>
      <c r="AJ27" s="33">
        <v>48</v>
      </c>
      <c r="AK27" s="33">
        <v>685</v>
      </c>
      <c r="AL27" s="33">
        <v>25569</v>
      </c>
      <c r="AM27" s="33">
        <v>29818</v>
      </c>
      <c r="AN27" s="34">
        <v>1878</v>
      </c>
      <c r="AO27" s="34">
        <v>27939</v>
      </c>
      <c r="AP27" s="34">
        <v>29818</v>
      </c>
      <c r="AQ27" s="27">
        <v>6650</v>
      </c>
      <c r="AR27" s="27">
        <v>62993</v>
      </c>
      <c r="AS27" s="28">
        <v>0.10556728525391711</v>
      </c>
      <c r="AT27" s="35">
        <v>3959</v>
      </c>
      <c r="AU27" s="35">
        <v>63162</v>
      </c>
      <c r="AV27" s="36">
        <v>6.2680092460656728E-2</v>
      </c>
      <c r="AW27" s="37">
        <v>4418</v>
      </c>
      <c r="AX27" s="37">
        <v>62932</v>
      </c>
      <c r="AY27" s="38">
        <v>7.0202758533019771E-2</v>
      </c>
      <c r="AZ27" s="39">
        <v>2054</v>
      </c>
      <c r="BA27" s="39">
        <v>63193</v>
      </c>
      <c r="BB27" s="40">
        <v>3.2503600082287594E-2</v>
      </c>
    </row>
    <row r="28" spans="1:54" s="41" customFormat="1" ht="15.75" x14ac:dyDescent="0.25">
      <c r="A28" s="42" t="s">
        <v>24</v>
      </c>
      <c r="B28" s="43" t="s">
        <v>137</v>
      </c>
      <c r="C28" s="66">
        <v>314</v>
      </c>
      <c r="D28" s="66">
        <v>912</v>
      </c>
      <c r="E28" s="66">
        <v>834</v>
      </c>
      <c r="F28" s="66">
        <v>480</v>
      </c>
      <c r="G28" s="66">
        <v>3081</v>
      </c>
      <c r="H28" s="67">
        <f t="shared" si="0"/>
        <v>0.42648490749756574</v>
      </c>
      <c r="I28" s="67">
        <f t="shared" si="1"/>
        <v>0.15579357351509251</v>
      </c>
      <c r="J28" s="66">
        <v>541</v>
      </c>
      <c r="K28" s="29">
        <v>1702</v>
      </c>
      <c r="L28" s="29">
        <v>1379</v>
      </c>
      <c r="M28" s="29">
        <v>3081</v>
      </c>
      <c r="N28" s="30">
        <f t="shared" si="2"/>
        <v>0.55241804608893219</v>
      </c>
      <c r="O28" s="30">
        <f t="shared" si="3"/>
        <v>0.44758195391106781</v>
      </c>
      <c r="P28" s="31">
        <v>383</v>
      </c>
      <c r="Q28" s="31">
        <v>692</v>
      </c>
      <c r="R28" s="31">
        <v>1218</v>
      </c>
      <c r="S28" s="31">
        <v>562</v>
      </c>
      <c r="T28" s="31">
        <v>226</v>
      </c>
      <c r="U28" s="31">
        <v>3081</v>
      </c>
      <c r="V28" s="32">
        <v>190</v>
      </c>
      <c r="W28" s="32">
        <v>374</v>
      </c>
      <c r="X28" s="32">
        <v>705</v>
      </c>
      <c r="Y28" s="32">
        <v>320</v>
      </c>
      <c r="Z28" s="32">
        <v>114</v>
      </c>
      <c r="AA28" s="32">
        <v>193</v>
      </c>
      <c r="AB28" s="32">
        <v>317</v>
      </c>
      <c r="AC28" s="32">
        <v>514</v>
      </c>
      <c r="AD28" s="32">
        <v>243</v>
      </c>
      <c r="AE28" s="32">
        <v>113</v>
      </c>
      <c r="AF28" s="32">
        <v>3083</v>
      </c>
      <c r="AG28" s="33">
        <v>19</v>
      </c>
      <c r="AH28" s="33">
        <v>23</v>
      </c>
      <c r="AI28" s="33">
        <v>40</v>
      </c>
      <c r="AJ28" s="33"/>
      <c r="AK28" s="33">
        <v>61</v>
      </c>
      <c r="AL28" s="33">
        <v>2936</v>
      </c>
      <c r="AM28" s="33">
        <v>3081</v>
      </c>
      <c r="AN28" s="34">
        <v>81</v>
      </c>
      <c r="AO28" s="34">
        <v>3000</v>
      </c>
      <c r="AP28" s="34">
        <v>3081</v>
      </c>
      <c r="AQ28" s="27">
        <v>1798</v>
      </c>
      <c r="AR28" s="27">
        <v>7382</v>
      </c>
      <c r="AS28" s="28">
        <v>0.24356542942292062</v>
      </c>
      <c r="AT28" s="35">
        <v>532</v>
      </c>
      <c r="AU28" s="35">
        <v>7435</v>
      </c>
      <c r="AV28" s="36">
        <v>7.1553463349024876E-2</v>
      </c>
      <c r="AW28" s="37">
        <v>1491</v>
      </c>
      <c r="AX28" s="37">
        <v>7384</v>
      </c>
      <c r="AY28" s="38">
        <v>0.20192307692307693</v>
      </c>
      <c r="AZ28" s="39">
        <v>177</v>
      </c>
      <c r="BA28" s="39">
        <v>7437</v>
      </c>
      <c r="BB28" s="40">
        <v>2.3799919322307381E-2</v>
      </c>
    </row>
    <row r="29" spans="1:54" s="41" customFormat="1" ht="15.75" x14ac:dyDescent="0.25">
      <c r="A29" s="42" t="s">
        <v>25</v>
      </c>
      <c r="B29" s="43" t="s">
        <v>137</v>
      </c>
      <c r="C29" s="66">
        <v>157</v>
      </c>
      <c r="D29" s="66">
        <v>523</v>
      </c>
      <c r="E29" s="66">
        <v>474</v>
      </c>
      <c r="F29" s="66">
        <v>332</v>
      </c>
      <c r="G29" s="66">
        <v>1744</v>
      </c>
      <c r="H29" s="67">
        <f t="shared" si="0"/>
        <v>0.46215596330275227</v>
      </c>
      <c r="I29" s="67">
        <f t="shared" si="1"/>
        <v>0.19036697247706422</v>
      </c>
      <c r="J29" s="66">
        <v>258</v>
      </c>
      <c r="K29" s="29">
        <v>893</v>
      </c>
      <c r="L29" s="29">
        <v>851</v>
      </c>
      <c r="M29" s="29">
        <v>1744</v>
      </c>
      <c r="N29" s="30">
        <f t="shared" si="2"/>
        <v>0.51204128440366969</v>
      </c>
      <c r="O29" s="30">
        <f t="shared" si="3"/>
        <v>0.48795871559633025</v>
      </c>
      <c r="P29" s="31">
        <v>191</v>
      </c>
      <c r="Q29" s="31">
        <v>406</v>
      </c>
      <c r="R29" s="31">
        <v>641</v>
      </c>
      <c r="S29" s="31">
        <v>299</v>
      </c>
      <c r="T29" s="31">
        <v>207</v>
      </c>
      <c r="U29" s="31">
        <v>1744</v>
      </c>
      <c r="V29" s="32">
        <v>98</v>
      </c>
      <c r="W29" s="32">
        <v>193</v>
      </c>
      <c r="X29" s="32">
        <v>326</v>
      </c>
      <c r="Y29" s="32">
        <v>154</v>
      </c>
      <c r="Z29" s="32">
        <v>123</v>
      </c>
      <c r="AA29" s="32">
        <v>93</v>
      </c>
      <c r="AB29" s="32">
        <v>214</v>
      </c>
      <c r="AC29" s="32">
        <v>315</v>
      </c>
      <c r="AD29" s="32">
        <v>146</v>
      </c>
      <c r="AE29" s="32">
        <v>84</v>
      </c>
      <c r="AF29" s="32">
        <v>1746</v>
      </c>
      <c r="AG29" s="33">
        <v>6</v>
      </c>
      <c r="AH29" s="33">
        <v>4</v>
      </c>
      <c r="AI29" s="33">
        <v>48</v>
      </c>
      <c r="AJ29" s="33">
        <v>0</v>
      </c>
      <c r="AK29" s="33">
        <v>15</v>
      </c>
      <c r="AL29" s="33">
        <v>1670</v>
      </c>
      <c r="AM29" s="33">
        <v>1744</v>
      </c>
      <c r="AN29" s="34">
        <v>37</v>
      </c>
      <c r="AO29" s="34">
        <v>1707</v>
      </c>
      <c r="AP29" s="34">
        <v>1744</v>
      </c>
      <c r="AQ29" s="27">
        <v>587</v>
      </c>
      <c r="AR29" s="27">
        <v>3785</v>
      </c>
      <c r="AS29" s="28">
        <v>0.15508586525759577</v>
      </c>
      <c r="AT29" s="35">
        <v>176</v>
      </c>
      <c r="AU29" s="35">
        <v>3918</v>
      </c>
      <c r="AV29" s="36">
        <v>4.4920877998979071E-2</v>
      </c>
      <c r="AW29" s="37">
        <v>385</v>
      </c>
      <c r="AX29" s="37">
        <v>3785</v>
      </c>
      <c r="AY29" s="38">
        <v>0.10171730515191546</v>
      </c>
      <c r="AZ29" s="39">
        <v>103</v>
      </c>
      <c r="BA29" s="39">
        <v>3918</v>
      </c>
      <c r="BB29" s="40">
        <v>2.6288922919857068E-2</v>
      </c>
    </row>
    <row r="30" spans="1:54" s="41" customFormat="1" ht="15.75" x14ac:dyDescent="0.25">
      <c r="A30" s="42" t="s">
        <v>26</v>
      </c>
      <c r="B30" s="43" t="s">
        <v>140</v>
      </c>
      <c r="C30" s="66">
        <v>2093</v>
      </c>
      <c r="D30" s="66">
        <v>5475</v>
      </c>
      <c r="E30" s="66">
        <v>5367</v>
      </c>
      <c r="F30" s="66">
        <v>3790</v>
      </c>
      <c r="G30" s="66">
        <v>20740</v>
      </c>
      <c r="H30" s="67">
        <f t="shared" si="0"/>
        <v>0.44151398264223723</v>
      </c>
      <c r="I30" s="67">
        <f t="shared" si="1"/>
        <v>0.18273866923818707</v>
      </c>
      <c r="J30" s="66">
        <v>4014</v>
      </c>
      <c r="K30" s="29">
        <v>9980</v>
      </c>
      <c r="L30" s="29">
        <v>10759</v>
      </c>
      <c r="M30" s="29">
        <v>20740</v>
      </c>
      <c r="N30" s="30">
        <f t="shared" si="2"/>
        <v>0.48119575699132111</v>
      </c>
      <c r="O30" s="30">
        <f t="shared" si="3"/>
        <v>0.51875602700096435</v>
      </c>
      <c r="P30" s="31">
        <v>2641</v>
      </c>
      <c r="Q30" s="31">
        <v>5640</v>
      </c>
      <c r="R30" s="31">
        <v>8152</v>
      </c>
      <c r="S30" s="31">
        <v>2932</v>
      </c>
      <c r="T30" s="31">
        <v>1374</v>
      </c>
      <c r="U30" s="31">
        <v>20740</v>
      </c>
      <c r="V30" s="32">
        <v>1281</v>
      </c>
      <c r="W30" s="32">
        <v>2563</v>
      </c>
      <c r="X30" s="32">
        <v>3976</v>
      </c>
      <c r="Y30" s="32">
        <v>1505</v>
      </c>
      <c r="Z30" s="32">
        <v>655</v>
      </c>
      <c r="AA30" s="32">
        <v>1361</v>
      </c>
      <c r="AB30" s="32">
        <v>3078</v>
      </c>
      <c r="AC30" s="32">
        <v>4176</v>
      </c>
      <c r="AD30" s="32">
        <v>1427</v>
      </c>
      <c r="AE30" s="32">
        <v>719</v>
      </c>
      <c r="AF30" s="32">
        <v>20741</v>
      </c>
      <c r="AG30" s="33">
        <v>173</v>
      </c>
      <c r="AH30" s="33">
        <v>329</v>
      </c>
      <c r="AI30" s="33">
        <v>513</v>
      </c>
      <c r="AJ30" s="33">
        <v>22</v>
      </c>
      <c r="AK30" s="33">
        <v>384</v>
      </c>
      <c r="AL30" s="33">
        <v>19319</v>
      </c>
      <c r="AM30" s="33">
        <v>20740</v>
      </c>
      <c r="AN30" s="34">
        <v>864</v>
      </c>
      <c r="AO30" s="34">
        <v>19876</v>
      </c>
      <c r="AP30" s="34">
        <v>20740</v>
      </c>
      <c r="AQ30" s="27">
        <v>6124</v>
      </c>
      <c r="AR30" s="27">
        <v>51507</v>
      </c>
      <c r="AS30" s="28">
        <v>0.11889646067524802</v>
      </c>
      <c r="AT30" s="35">
        <v>3223</v>
      </c>
      <c r="AU30" s="35">
        <v>51663</v>
      </c>
      <c r="AV30" s="36">
        <v>6.2385072489015349E-2</v>
      </c>
      <c r="AW30" s="37">
        <v>4496</v>
      </c>
      <c r="AX30" s="37">
        <v>51534</v>
      </c>
      <c r="AY30" s="38">
        <v>8.7243373306942984E-2</v>
      </c>
      <c r="AZ30" s="39">
        <v>2461</v>
      </c>
      <c r="BA30" s="39">
        <v>51690</v>
      </c>
      <c r="BB30" s="40">
        <v>4.7610756432578838E-2</v>
      </c>
    </row>
    <row r="31" spans="1:54" s="41" customFormat="1" ht="15.75" x14ac:dyDescent="0.25">
      <c r="A31" s="42" t="s">
        <v>27</v>
      </c>
      <c r="B31" s="43" t="s">
        <v>133</v>
      </c>
      <c r="C31" s="66">
        <v>122</v>
      </c>
      <c r="D31" s="66">
        <v>423</v>
      </c>
      <c r="E31" s="66">
        <v>379</v>
      </c>
      <c r="F31" s="66">
        <v>252</v>
      </c>
      <c r="G31" s="66">
        <v>1406</v>
      </c>
      <c r="H31" s="67">
        <f t="shared" si="0"/>
        <v>0.44879089615931722</v>
      </c>
      <c r="I31" s="67">
        <f t="shared" si="1"/>
        <v>0.17923186344238975</v>
      </c>
      <c r="J31" s="66">
        <v>230</v>
      </c>
      <c r="K31" s="29">
        <v>742</v>
      </c>
      <c r="L31" s="29">
        <v>664</v>
      </c>
      <c r="M31" s="29">
        <v>1406</v>
      </c>
      <c r="N31" s="30">
        <f t="shared" si="2"/>
        <v>0.52773826458036988</v>
      </c>
      <c r="O31" s="30">
        <f t="shared" si="3"/>
        <v>0.47226173541963018</v>
      </c>
      <c r="P31" s="31">
        <v>163</v>
      </c>
      <c r="Q31" s="31">
        <v>281</v>
      </c>
      <c r="R31" s="31">
        <v>513</v>
      </c>
      <c r="S31" s="31">
        <v>278</v>
      </c>
      <c r="T31" s="31">
        <v>171</v>
      </c>
      <c r="U31" s="31">
        <v>1406</v>
      </c>
      <c r="V31" s="32">
        <v>79</v>
      </c>
      <c r="W31" s="32">
        <v>136</v>
      </c>
      <c r="X31" s="32">
        <v>277</v>
      </c>
      <c r="Y31" s="32">
        <v>156</v>
      </c>
      <c r="Z31" s="32">
        <v>93</v>
      </c>
      <c r="AA31" s="32">
        <v>84</v>
      </c>
      <c r="AB31" s="32">
        <v>146</v>
      </c>
      <c r="AC31" s="32">
        <v>235</v>
      </c>
      <c r="AD31" s="32">
        <v>121</v>
      </c>
      <c r="AE31" s="32">
        <v>78</v>
      </c>
      <c r="AF31" s="32">
        <v>1405</v>
      </c>
      <c r="AG31" s="33">
        <v>3</v>
      </c>
      <c r="AH31" s="33">
        <v>10</v>
      </c>
      <c r="AI31" s="33">
        <v>19</v>
      </c>
      <c r="AJ31" s="33"/>
      <c r="AK31" s="33">
        <v>14</v>
      </c>
      <c r="AL31" s="33">
        <v>1358</v>
      </c>
      <c r="AM31" s="33">
        <v>1406</v>
      </c>
      <c r="AN31" s="34">
        <v>33</v>
      </c>
      <c r="AO31" s="34">
        <v>1373</v>
      </c>
      <c r="AP31" s="34">
        <v>1406</v>
      </c>
      <c r="AQ31" s="27">
        <v>447</v>
      </c>
      <c r="AR31" s="27">
        <v>3583</v>
      </c>
      <c r="AS31" s="28">
        <v>0.12475579123639409</v>
      </c>
      <c r="AT31" s="35">
        <v>152</v>
      </c>
      <c r="AU31" s="35">
        <v>3630</v>
      </c>
      <c r="AV31" s="36">
        <v>4.1873278236914599E-2</v>
      </c>
      <c r="AW31" s="37">
        <v>376</v>
      </c>
      <c r="AX31" s="37">
        <v>3583</v>
      </c>
      <c r="AY31" s="38">
        <v>0.10493999441808541</v>
      </c>
      <c r="AZ31" s="39">
        <v>100</v>
      </c>
      <c r="BA31" s="39">
        <v>3630</v>
      </c>
      <c r="BB31" s="40">
        <v>2.7548209366391185E-2</v>
      </c>
    </row>
    <row r="32" spans="1:54" s="41" customFormat="1" ht="15.75" x14ac:dyDescent="0.25">
      <c r="A32" s="42" t="s">
        <v>28</v>
      </c>
      <c r="B32" s="43" t="s">
        <v>151</v>
      </c>
      <c r="C32" s="66">
        <v>12245</v>
      </c>
      <c r="D32" s="66">
        <v>28043</v>
      </c>
      <c r="E32" s="66">
        <v>30224</v>
      </c>
      <c r="F32" s="66">
        <v>22909</v>
      </c>
      <c r="G32" s="66">
        <v>112884</v>
      </c>
      <c r="H32" s="67">
        <f t="shared" si="0"/>
        <v>0.47068672265334327</v>
      </c>
      <c r="I32" s="67">
        <f t="shared" si="1"/>
        <v>0.20294284398143228</v>
      </c>
      <c r="J32" s="66">
        <v>19463</v>
      </c>
      <c r="K32" s="29">
        <v>53915</v>
      </c>
      <c r="L32" s="29">
        <v>58969</v>
      </c>
      <c r="M32" s="29">
        <v>112884</v>
      </c>
      <c r="N32" s="30">
        <f t="shared" si="2"/>
        <v>0.47761418801601646</v>
      </c>
      <c r="O32" s="30">
        <f t="shared" si="3"/>
        <v>0.52238581198398359</v>
      </c>
      <c r="P32" s="31">
        <v>12785</v>
      </c>
      <c r="Q32" s="31">
        <v>30685</v>
      </c>
      <c r="R32" s="31">
        <v>45221</v>
      </c>
      <c r="S32" s="31">
        <v>17422</v>
      </c>
      <c r="T32" s="31">
        <v>6771</v>
      </c>
      <c r="U32" s="31">
        <v>112884</v>
      </c>
      <c r="V32" s="32">
        <v>6556</v>
      </c>
      <c r="W32" s="32">
        <v>14393</v>
      </c>
      <c r="X32" s="32">
        <v>21615</v>
      </c>
      <c r="Y32" s="32">
        <v>8161</v>
      </c>
      <c r="Z32" s="32">
        <v>3190</v>
      </c>
      <c r="AA32" s="32">
        <v>6229</v>
      </c>
      <c r="AB32" s="32">
        <v>16292</v>
      </c>
      <c r="AC32" s="32">
        <v>23606</v>
      </c>
      <c r="AD32" s="32">
        <v>9261</v>
      </c>
      <c r="AE32" s="32">
        <v>3581</v>
      </c>
      <c r="AF32" s="32">
        <v>112884</v>
      </c>
      <c r="AG32" s="33">
        <v>828</v>
      </c>
      <c r="AH32" s="33">
        <v>2838</v>
      </c>
      <c r="AI32" s="33">
        <v>13474</v>
      </c>
      <c r="AJ32" s="33">
        <v>368</v>
      </c>
      <c r="AK32" s="33">
        <v>2705</v>
      </c>
      <c r="AL32" s="33">
        <v>92670</v>
      </c>
      <c r="AM32" s="33">
        <v>112884</v>
      </c>
      <c r="AN32" s="34">
        <v>8422</v>
      </c>
      <c r="AO32" s="34">
        <v>104462</v>
      </c>
      <c r="AP32" s="34">
        <v>112884</v>
      </c>
      <c r="AQ32" s="27">
        <v>15570</v>
      </c>
      <c r="AR32" s="27">
        <v>153339</v>
      </c>
      <c r="AS32" s="28">
        <v>0.10153972570578913</v>
      </c>
      <c r="AT32" s="35">
        <v>7651</v>
      </c>
      <c r="AU32" s="35">
        <v>153757</v>
      </c>
      <c r="AV32" s="36">
        <v>4.9760336114778515E-2</v>
      </c>
      <c r="AW32" s="37">
        <v>11327</v>
      </c>
      <c r="AX32" s="37">
        <v>153154</v>
      </c>
      <c r="AY32" s="38">
        <v>7.395823811327161E-2</v>
      </c>
      <c r="AZ32" s="39">
        <v>12484</v>
      </c>
      <c r="BA32" s="39">
        <v>154202</v>
      </c>
      <c r="BB32" s="40">
        <v>8.0958742428762276E-2</v>
      </c>
    </row>
    <row r="33" spans="1:54" s="41" customFormat="1" ht="15.75" x14ac:dyDescent="0.25">
      <c r="A33" s="42" t="s">
        <v>29</v>
      </c>
      <c r="B33" s="43" t="s">
        <v>134</v>
      </c>
      <c r="C33" s="66">
        <v>392</v>
      </c>
      <c r="D33" s="66">
        <v>1077</v>
      </c>
      <c r="E33" s="66">
        <v>1075</v>
      </c>
      <c r="F33" s="66">
        <v>783</v>
      </c>
      <c r="G33" s="66">
        <v>3871</v>
      </c>
      <c r="H33" s="67">
        <f t="shared" si="0"/>
        <v>0.47997933350555411</v>
      </c>
      <c r="I33" s="67">
        <f t="shared" si="1"/>
        <v>0.20227331438904675</v>
      </c>
      <c r="J33" s="66">
        <v>543</v>
      </c>
      <c r="K33" s="29">
        <v>2096</v>
      </c>
      <c r="L33" s="29">
        <v>1774</v>
      </c>
      <c r="M33" s="29">
        <v>3871</v>
      </c>
      <c r="N33" s="30">
        <f t="shared" si="2"/>
        <v>0.54146215448204593</v>
      </c>
      <c r="O33" s="30">
        <f t="shared" si="3"/>
        <v>0.45827951433738051</v>
      </c>
      <c r="P33" s="31">
        <v>349</v>
      </c>
      <c r="Q33" s="31">
        <v>960</v>
      </c>
      <c r="R33" s="31">
        <v>1583</v>
      </c>
      <c r="S33" s="31">
        <v>681</v>
      </c>
      <c r="T33" s="31">
        <v>299</v>
      </c>
      <c r="U33" s="31">
        <v>3871</v>
      </c>
      <c r="V33" s="32">
        <v>177</v>
      </c>
      <c r="W33" s="32">
        <v>504</v>
      </c>
      <c r="X33" s="32">
        <v>897</v>
      </c>
      <c r="Y33" s="32">
        <v>369</v>
      </c>
      <c r="Z33" s="32">
        <v>149</v>
      </c>
      <c r="AA33" s="32">
        <v>170</v>
      </c>
      <c r="AB33" s="32">
        <v>456</v>
      </c>
      <c r="AC33" s="32">
        <v>686</v>
      </c>
      <c r="AD33" s="32">
        <v>312</v>
      </c>
      <c r="AE33" s="32">
        <v>150</v>
      </c>
      <c r="AF33" s="32">
        <v>3870</v>
      </c>
      <c r="AG33" s="33">
        <v>20</v>
      </c>
      <c r="AH33" s="33">
        <v>44</v>
      </c>
      <c r="AI33" s="33">
        <v>107</v>
      </c>
      <c r="AJ33" s="33">
        <v>4</v>
      </c>
      <c r="AK33" s="33">
        <v>53</v>
      </c>
      <c r="AL33" s="33">
        <v>3644</v>
      </c>
      <c r="AM33" s="33">
        <v>3871</v>
      </c>
      <c r="AN33" s="34">
        <v>174</v>
      </c>
      <c r="AO33" s="34">
        <v>3697</v>
      </c>
      <c r="AP33" s="34">
        <v>3871</v>
      </c>
      <c r="AQ33" s="27">
        <v>1430</v>
      </c>
      <c r="AR33" s="27">
        <v>12328</v>
      </c>
      <c r="AS33" s="28">
        <v>0.11599610642439974</v>
      </c>
      <c r="AT33" s="35">
        <v>806</v>
      </c>
      <c r="AU33" s="35">
        <v>12354</v>
      </c>
      <c r="AV33" s="36">
        <v>6.5242026873886999E-2</v>
      </c>
      <c r="AW33" s="37">
        <v>1240</v>
      </c>
      <c r="AX33" s="37">
        <v>12346</v>
      </c>
      <c r="AY33" s="38">
        <v>0.10043738862789567</v>
      </c>
      <c r="AZ33" s="39">
        <v>214</v>
      </c>
      <c r="BA33" s="39">
        <v>12372</v>
      </c>
      <c r="BB33" s="40">
        <v>1.7297122534755901E-2</v>
      </c>
    </row>
    <row r="34" spans="1:54" s="41" customFormat="1" ht="15.75" x14ac:dyDescent="0.25">
      <c r="A34" s="42" t="s">
        <v>30</v>
      </c>
      <c r="B34" s="43" t="s">
        <v>135</v>
      </c>
      <c r="C34" s="66">
        <v>4940</v>
      </c>
      <c r="D34" s="66">
        <v>14444</v>
      </c>
      <c r="E34" s="66">
        <v>15383</v>
      </c>
      <c r="F34" s="66">
        <v>12258</v>
      </c>
      <c r="G34" s="66">
        <v>54428</v>
      </c>
      <c r="H34" s="67">
        <f t="shared" si="0"/>
        <v>0.50784522672154042</v>
      </c>
      <c r="I34" s="67">
        <f t="shared" si="1"/>
        <v>0.22521496288674947</v>
      </c>
      <c r="J34" s="66">
        <v>7402</v>
      </c>
      <c r="K34" s="29">
        <v>28208</v>
      </c>
      <c r="L34" s="29">
        <v>26219</v>
      </c>
      <c r="M34" s="29">
        <v>54428</v>
      </c>
      <c r="N34" s="30">
        <f t="shared" si="2"/>
        <v>0.51826265892555301</v>
      </c>
      <c r="O34" s="30">
        <f t="shared" si="3"/>
        <v>0.48171896817814358</v>
      </c>
      <c r="P34" s="31">
        <v>4659</v>
      </c>
      <c r="Q34" s="31">
        <v>13074</v>
      </c>
      <c r="R34" s="31">
        <v>23328</v>
      </c>
      <c r="S34" s="31">
        <v>9749</v>
      </c>
      <c r="T34" s="31">
        <v>3619</v>
      </c>
      <c r="U34" s="31">
        <v>54428</v>
      </c>
      <c r="V34" s="32">
        <v>2445</v>
      </c>
      <c r="W34" s="32">
        <v>6664</v>
      </c>
      <c r="X34" s="32">
        <v>12169</v>
      </c>
      <c r="Y34" s="32">
        <v>5101</v>
      </c>
      <c r="Z34" s="32">
        <v>1830</v>
      </c>
      <c r="AA34" s="32">
        <v>2214</v>
      </c>
      <c r="AB34" s="32">
        <v>6410</v>
      </c>
      <c r="AC34" s="32">
        <v>11159</v>
      </c>
      <c r="AD34" s="32">
        <v>4648</v>
      </c>
      <c r="AE34" s="32">
        <v>1789</v>
      </c>
      <c r="AF34" s="32">
        <v>54429</v>
      </c>
      <c r="AG34" s="33">
        <v>241</v>
      </c>
      <c r="AH34" s="33">
        <v>873</v>
      </c>
      <c r="AI34" s="33">
        <v>4059</v>
      </c>
      <c r="AJ34" s="33">
        <v>54</v>
      </c>
      <c r="AK34" s="33">
        <v>823</v>
      </c>
      <c r="AL34" s="33">
        <v>48377</v>
      </c>
      <c r="AM34" s="33">
        <v>54428</v>
      </c>
      <c r="AN34" s="34">
        <v>1537</v>
      </c>
      <c r="AO34" s="34">
        <v>52890</v>
      </c>
      <c r="AP34" s="34">
        <v>54428</v>
      </c>
      <c r="AQ34" s="27">
        <v>3987</v>
      </c>
      <c r="AR34" s="27">
        <v>43839</v>
      </c>
      <c r="AS34" s="28">
        <v>9.0946417573393556E-2</v>
      </c>
      <c r="AT34" s="35">
        <v>2547</v>
      </c>
      <c r="AU34" s="35">
        <v>47029</v>
      </c>
      <c r="AV34" s="36">
        <v>5.4158072678560036E-2</v>
      </c>
      <c r="AW34" s="37">
        <v>3823</v>
      </c>
      <c r="AX34" s="37">
        <v>43171</v>
      </c>
      <c r="AY34" s="38">
        <v>8.8554816890968474E-2</v>
      </c>
      <c r="AZ34" s="39">
        <v>2191</v>
      </c>
      <c r="BA34" s="39">
        <v>47132</v>
      </c>
      <c r="BB34" s="40">
        <v>4.6486463549181026E-2</v>
      </c>
    </row>
    <row r="35" spans="1:54" s="41" customFormat="1" ht="15.75" x14ac:dyDescent="0.25">
      <c r="A35" s="42" t="s">
        <v>31</v>
      </c>
      <c r="B35" s="43" t="s">
        <v>135</v>
      </c>
      <c r="C35" s="66">
        <v>455</v>
      </c>
      <c r="D35" s="66">
        <v>1306</v>
      </c>
      <c r="E35" s="66">
        <v>1212</v>
      </c>
      <c r="F35" s="66">
        <v>807</v>
      </c>
      <c r="G35" s="66">
        <v>4635</v>
      </c>
      <c r="H35" s="67">
        <f t="shared" si="0"/>
        <v>0.43559870550161811</v>
      </c>
      <c r="I35" s="67">
        <f t="shared" si="1"/>
        <v>0.17411003236245956</v>
      </c>
      <c r="J35" s="66">
        <v>855</v>
      </c>
      <c r="K35" s="29">
        <v>2339</v>
      </c>
      <c r="L35" s="29">
        <v>2297</v>
      </c>
      <c r="M35" s="29">
        <v>4635</v>
      </c>
      <c r="N35" s="30">
        <f t="shared" si="2"/>
        <v>0.50463861920172604</v>
      </c>
      <c r="O35" s="30">
        <f t="shared" si="3"/>
        <v>0.49557713052858682</v>
      </c>
      <c r="P35" s="31">
        <v>586</v>
      </c>
      <c r="Q35" s="31">
        <v>1116</v>
      </c>
      <c r="R35" s="31">
        <v>1760</v>
      </c>
      <c r="S35" s="31">
        <v>786</v>
      </c>
      <c r="T35" s="31">
        <v>387</v>
      </c>
      <c r="U35" s="31">
        <v>4635</v>
      </c>
      <c r="V35" s="32">
        <v>301</v>
      </c>
      <c r="W35" s="32">
        <v>525</v>
      </c>
      <c r="X35" s="32">
        <v>905</v>
      </c>
      <c r="Y35" s="32">
        <v>407</v>
      </c>
      <c r="Z35" s="32">
        <v>200</v>
      </c>
      <c r="AA35" s="32">
        <v>285</v>
      </c>
      <c r="AB35" s="32">
        <v>590</v>
      </c>
      <c r="AC35" s="32">
        <v>854</v>
      </c>
      <c r="AD35" s="32">
        <v>379</v>
      </c>
      <c r="AE35" s="32">
        <v>187</v>
      </c>
      <c r="AF35" s="32">
        <v>4633</v>
      </c>
      <c r="AG35" s="33">
        <v>26</v>
      </c>
      <c r="AH35" s="33">
        <v>34</v>
      </c>
      <c r="AI35" s="33">
        <v>255</v>
      </c>
      <c r="AJ35" s="33">
        <v>3</v>
      </c>
      <c r="AK35" s="33">
        <v>87</v>
      </c>
      <c r="AL35" s="33">
        <v>4230</v>
      </c>
      <c r="AM35" s="33">
        <v>4635</v>
      </c>
      <c r="AN35" s="34">
        <v>112</v>
      </c>
      <c r="AO35" s="34">
        <v>4523</v>
      </c>
      <c r="AP35" s="34">
        <v>4635</v>
      </c>
      <c r="AQ35" s="27">
        <v>1152</v>
      </c>
      <c r="AR35" s="27">
        <v>9175</v>
      </c>
      <c r="AS35" s="28">
        <v>0.12555858310626702</v>
      </c>
      <c r="AT35" s="35">
        <v>661</v>
      </c>
      <c r="AU35" s="35">
        <v>10447</v>
      </c>
      <c r="AV35" s="36">
        <v>6.327175265626496E-2</v>
      </c>
      <c r="AW35" s="37">
        <v>1132</v>
      </c>
      <c r="AX35" s="37">
        <v>9175</v>
      </c>
      <c r="AY35" s="38">
        <v>0.12337874659400545</v>
      </c>
      <c r="AZ35" s="39">
        <v>220</v>
      </c>
      <c r="BA35" s="39">
        <v>10447</v>
      </c>
      <c r="BB35" s="40">
        <v>2.1058677132191058E-2</v>
      </c>
    </row>
    <row r="36" spans="1:54" s="41" customFormat="1" ht="15.75" x14ac:dyDescent="0.25">
      <c r="A36" s="42" t="s">
        <v>32</v>
      </c>
      <c r="B36" s="43" t="s">
        <v>135</v>
      </c>
      <c r="C36" s="66">
        <v>731</v>
      </c>
      <c r="D36" s="66">
        <v>2007</v>
      </c>
      <c r="E36" s="66">
        <v>1886</v>
      </c>
      <c r="F36" s="66">
        <v>1043</v>
      </c>
      <c r="G36" s="66">
        <v>6745</v>
      </c>
      <c r="H36" s="67">
        <f t="shared" si="0"/>
        <v>0.43424759080800596</v>
      </c>
      <c r="I36" s="67">
        <f t="shared" si="1"/>
        <v>0.15463306152705708</v>
      </c>
      <c r="J36" s="66">
        <v>1078</v>
      </c>
      <c r="K36" s="29">
        <v>3500</v>
      </c>
      <c r="L36" s="29">
        <v>3245</v>
      </c>
      <c r="M36" s="29">
        <v>6745</v>
      </c>
      <c r="N36" s="30">
        <f t="shared" si="2"/>
        <v>0.51890289103039289</v>
      </c>
      <c r="O36" s="30">
        <f t="shared" si="3"/>
        <v>0.48109710896960711</v>
      </c>
      <c r="P36" s="31">
        <v>753</v>
      </c>
      <c r="Q36" s="31">
        <v>1640</v>
      </c>
      <c r="R36" s="31">
        <v>2693</v>
      </c>
      <c r="S36" s="31">
        <v>1193</v>
      </c>
      <c r="T36" s="31">
        <v>467</v>
      </c>
      <c r="U36" s="31">
        <v>6745</v>
      </c>
      <c r="V36" s="32">
        <v>387</v>
      </c>
      <c r="W36" s="32">
        <v>843</v>
      </c>
      <c r="X36" s="32">
        <v>1393</v>
      </c>
      <c r="Y36" s="32">
        <v>630</v>
      </c>
      <c r="Z36" s="32">
        <v>246</v>
      </c>
      <c r="AA36" s="32">
        <v>366</v>
      </c>
      <c r="AB36" s="32">
        <v>796</v>
      </c>
      <c r="AC36" s="32">
        <v>1299</v>
      </c>
      <c r="AD36" s="32">
        <v>563</v>
      </c>
      <c r="AE36" s="32">
        <v>220</v>
      </c>
      <c r="AF36" s="32">
        <v>6743</v>
      </c>
      <c r="AG36" s="33">
        <v>35</v>
      </c>
      <c r="AH36" s="33">
        <v>62</v>
      </c>
      <c r="AI36" s="33">
        <v>160</v>
      </c>
      <c r="AJ36" s="33">
        <v>10</v>
      </c>
      <c r="AK36" s="33">
        <v>98</v>
      </c>
      <c r="AL36" s="33">
        <v>6381</v>
      </c>
      <c r="AM36" s="33">
        <v>6745</v>
      </c>
      <c r="AN36" s="34">
        <v>161</v>
      </c>
      <c r="AO36" s="34">
        <v>6584</v>
      </c>
      <c r="AP36" s="34">
        <v>6745</v>
      </c>
      <c r="AQ36" s="27">
        <v>2731</v>
      </c>
      <c r="AR36" s="27">
        <v>13197</v>
      </c>
      <c r="AS36" s="28">
        <v>0.20694097143290141</v>
      </c>
      <c r="AT36" s="35">
        <v>763</v>
      </c>
      <c r="AU36" s="35">
        <v>13360</v>
      </c>
      <c r="AV36" s="36">
        <v>5.7110778443113776E-2</v>
      </c>
      <c r="AW36" s="37">
        <v>2208</v>
      </c>
      <c r="AX36" s="37">
        <v>13210</v>
      </c>
      <c r="AY36" s="38">
        <v>0.16714610143830433</v>
      </c>
      <c r="AZ36" s="39">
        <v>296</v>
      </c>
      <c r="BA36" s="39">
        <v>13373</v>
      </c>
      <c r="BB36" s="40">
        <v>2.2134150901069318E-2</v>
      </c>
    </row>
    <row r="37" spans="1:54" s="41" customFormat="1" ht="15.75" x14ac:dyDescent="0.25">
      <c r="A37" s="42" t="s">
        <v>33</v>
      </c>
      <c r="B37" s="43" t="s">
        <v>136</v>
      </c>
      <c r="C37" s="66">
        <v>156</v>
      </c>
      <c r="D37" s="66">
        <v>520</v>
      </c>
      <c r="E37" s="66">
        <v>412</v>
      </c>
      <c r="F37" s="66">
        <v>254</v>
      </c>
      <c r="G37" s="66">
        <v>1597</v>
      </c>
      <c r="H37" s="67">
        <f t="shared" si="0"/>
        <v>0.41703193487789608</v>
      </c>
      <c r="I37" s="67">
        <f t="shared" si="1"/>
        <v>0.15904821540388228</v>
      </c>
      <c r="J37" s="66">
        <v>254</v>
      </c>
      <c r="K37" s="29">
        <v>762</v>
      </c>
      <c r="L37" s="29">
        <v>834</v>
      </c>
      <c r="M37" s="29">
        <v>1597</v>
      </c>
      <c r="N37" s="30">
        <f t="shared" si="2"/>
        <v>0.47714464621164682</v>
      </c>
      <c r="O37" s="30">
        <f t="shared" si="3"/>
        <v>0.52222917971195992</v>
      </c>
      <c r="P37" s="31">
        <v>176</v>
      </c>
      <c r="Q37" s="31">
        <v>344</v>
      </c>
      <c r="R37" s="31">
        <v>639</v>
      </c>
      <c r="S37" s="31">
        <v>298</v>
      </c>
      <c r="T37" s="31">
        <v>139</v>
      </c>
      <c r="U37" s="31">
        <v>1597</v>
      </c>
      <c r="V37" s="32">
        <v>92</v>
      </c>
      <c r="W37" s="32">
        <v>165</v>
      </c>
      <c r="X37" s="32">
        <v>300</v>
      </c>
      <c r="Y37" s="32">
        <v>142</v>
      </c>
      <c r="Z37" s="32">
        <v>64</v>
      </c>
      <c r="AA37" s="32">
        <v>84</v>
      </c>
      <c r="AB37" s="32">
        <v>179</v>
      </c>
      <c r="AC37" s="32">
        <v>339</v>
      </c>
      <c r="AD37" s="32">
        <v>156</v>
      </c>
      <c r="AE37" s="32">
        <v>75</v>
      </c>
      <c r="AF37" s="32">
        <v>1596</v>
      </c>
      <c r="AG37" s="33">
        <v>14</v>
      </c>
      <c r="AH37" s="33">
        <v>8</v>
      </c>
      <c r="AI37" s="33">
        <v>17</v>
      </c>
      <c r="AJ37" s="33">
        <v>3</v>
      </c>
      <c r="AK37" s="33">
        <v>25</v>
      </c>
      <c r="AL37" s="33">
        <v>1530</v>
      </c>
      <c r="AM37" s="33">
        <v>1597</v>
      </c>
      <c r="AN37" s="34">
        <v>41</v>
      </c>
      <c r="AO37" s="34">
        <v>1556</v>
      </c>
      <c r="AP37" s="34">
        <v>1597</v>
      </c>
      <c r="AQ37" s="27">
        <v>603</v>
      </c>
      <c r="AR37" s="27">
        <v>4188</v>
      </c>
      <c r="AS37" s="28">
        <v>0.14398280802292263</v>
      </c>
      <c r="AT37" s="35">
        <v>206</v>
      </c>
      <c r="AU37" s="35">
        <v>4211</v>
      </c>
      <c r="AV37" s="36">
        <v>4.8919496556637375E-2</v>
      </c>
      <c r="AW37" s="37">
        <v>720</v>
      </c>
      <c r="AX37" s="37">
        <v>4188</v>
      </c>
      <c r="AY37" s="38">
        <v>0.17191977077363896</v>
      </c>
      <c r="AZ37" s="39">
        <v>67</v>
      </c>
      <c r="BA37" s="39">
        <v>4211</v>
      </c>
      <c r="BB37" s="40">
        <v>1.5910710045119923E-2</v>
      </c>
    </row>
    <row r="38" spans="1:54" s="41" customFormat="1" ht="15.75" x14ac:dyDescent="0.25">
      <c r="A38" s="42" t="s">
        <v>34</v>
      </c>
      <c r="B38" s="43" t="s">
        <v>140</v>
      </c>
      <c r="C38" s="66">
        <v>277</v>
      </c>
      <c r="D38" s="66">
        <v>720</v>
      </c>
      <c r="E38" s="66">
        <v>681</v>
      </c>
      <c r="F38" s="66">
        <v>404</v>
      </c>
      <c r="G38" s="66">
        <v>2596</v>
      </c>
      <c r="H38" s="67">
        <f t="shared" si="0"/>
        <v>0.4179506933744222</v>
      </c>
      <c r="I38" s="67">
        <f t="shared" si="1"/>
        <v>0.15562403697996918</v>
      </c>
      <c r="J38" s="66">
        <v>514</v>
      </c>
      <c r="K38" s="29">
        <v>1570</v>
      </c>
      <c r="L38" s="29">
        <v>1026</v>
      </c>
      <c r="M38" s="29">
        <v>2596</v>
      </c>
      <c r="N38" s="30">
        <f t="shared" si="2"/>
        <v>0.60477657935285056</v>
      </c>
      <c r="O38" s="30">
        <f t="shared" si="3"/>
        <v>0.39522342064714944</v>
      </c>
      <c r="P38" s="31">
        <v>380</v>
      </c>
      <c r="Q38" s="31">
        <v>575</v>
      </c>
      <c r="R38" s="31">
        <v>967</v>
      </c>
      <c r="S38" s="31">
        <v>446</v>
      </c>
      <c r="T38" s="31">
        <v>229</v>
      </c>
      <c r="U38" s="31">
        <v>2596</v>
      </c>
      <c r="V38" s="32">
        <v>208</v>
      </c>
      <c r="W38" s="32">
        <v>331</v>
      </c>
      <c r="X38" s="32">
        <v>618</v>
      </c>
      <c r="Y38" s="32">
        <v>273</v>
      </c>
      <c r="Z38" s="32">
        <v>140</v>
      </c>
      <c r="AA38" s="32">
        <v>172</v>
      </c>
      <c r="AB38" s="32">
        <v>244</v>
      </c>
      <c r="AC38" s="32">
        <v>349</v>
      </c>
      <c r="AD38" s="32">
        <v>173</v>
      </c>
      <c r="AE38" s="32">
        <v>89</v>
      </c>
      <c r="AF38" s="32">
        <v>2597</v>
      </c>
      <c r="AG38" s="33">
        <v>15</v>
      </c>
      <c r="AH38" s="33">
        <v>17</v>
      </c>
      <c r="AI38" s="33">
        <v>68</v>
      </c>
      <c r="AJ38" s="33"/>
      <c r="AK38" s="33">
        <v>47</v>
      </c>
      <c r="AL38" s="33">
        <v>2447</v>
      </c>
      <c r="AM38" s="33">
        <v>2596</v>
      </c>
      <c r="AN38" s="34">
        <v>60</v>
      </c>
      <c r="AO38" s="34">
        <v>2536</v>
      </c>
      <c r="AP38" s="34">
        <v>2596</v>
      </c>
      <c r="AQ38" s="27">
        <v>1809</v>
      </c>
      <c r="AR38" s="27">
        <v>9268</v>
      </c>
      <c r="AS38" s="28">
        <v>0.19518774277082435</v>
      </c>
      <c r="AT38" s="35">
        <v>434</v>
      </c>
      <c r="AU38" s="35">
        <v>9308</v>
      </c>
      <c r="AV38" s="36">
        <v>4.662655779974216E-2</v>
      </c>
      <c r="AW38" s="37">
        <v>1957</v>
      </c>
      <c r="AX38" s="37">
        <v>9309</v>
      </c>
      <c r="AY38" s="38">
        <v>0.21022666236974971</v>
      </c>
      <c r="AZ38" s="39">
        <v>369</v>
      </c>
      <c r="BA38" s="39">
        <v>9349</v>
      </c>
      <c r="BB38" s="40">
        <v>3.9469461974542729E-2</v>
      </c>
    </row>
    <row r="39" spans="1:54" s="41" customFormat="1" ht="15.75" x14ac:dyDescent="0.25">
      <c r="A39" s="42" t="s">
        <v>35</v>
      </c>
      <c r="B39" s="43" t="s">
        <v>134</v>
      </c>
      <c r="C39" s="66">
        <v>153</v>
      </c>
      <c r="D39" s="66">
        <v>478</v>
      </c>
      <c r="E39" s="66">
        <v>409</v>
      </c>
      <c r="F39" s="66">
        <v>277</v>
      </c>
      <c r="G39" s="66">
        <v>1589</v>
      </c>
      <c r="H39" s="67">
        <f t="shared" si="0"/>
        <v>0.43171806167400884</v>
      </c>
      <c r="I39" s="67">
        <f t="shared" si="1"/>
        <v>0.17432347388294525</v>
      </c>
      <c r="J39" s="66">
        <v>272</v>
      </c>
      <c r="K39" s="29">
        <v>845</v>
      </c>
      <c r="L39" s="29">
        <v>744</v>
      </c>
      <c r="M39" s="29">
        <v>1589</v>
      </c>
      <c r="N39" s="30">
        <f t="shared" si="2"/>
        <v>0.53178099433606041</v>
      </c>
      <c r="O39" s="30">
        <f t="shared" si="3"/>
        <v>0.46821900566393959</v>
      </c>
      <c r="P39" s="31">
        <v>181</v>
      </c>
      <c r="Q39" s="31">
        <v>366</v>
      </c>
      <c r="R39" s="31">
        <v>614</v>
      </c>
      <c r="S39" s="31">
        <v>279</v>
      </c>
      <c r="T39" s="31">
        <v>149</v>
      </c>
      <c r="U39" s="31">
        <v>1589</v>
      </c>
      <c r="V39" s="32">
        <v>102</v>
      </c>
      <c r="W39" s="32">
        <v>174</v>
      </c>
      <c r="X39" s="32">
        <v>329</v>
      </c>
      <c r="Y39" s="32">
        <v>162</v>
      </c>
      <c r="Z39" s="32">
        <v>76</v>
      </c>
      <c r="AA39" s="32">
        <v>78</v>
      </c>
      <c r="AB39" s="32">
        <v>192</v>
      </c>
      <c r="AC39" s="32">
        <v>285</v>
      </c>
      <c r="AD39" s="32">
        <v>117</v>
      </c>
      <c r="AE39" s="32">
        <v>72</v>
      </c>
      <c r="AF39" s="32">
        <v>1587</v>
      </c>
      <c r="AG39" s="33">
        <v>12</v>
      </c>
      <c r="AH39" s="33">
        <v>11</v>
      </c>
      <c r="AI39" s="33">
        <v>22</v>
      </c>
      <c r="AJ39" s="33"/>
      <c r="AK39" s="33">
        <v>19</v>
      </c>
      <c r="AL39" s="33">
        <v>1523</v>
      </c>
      <c r="AM39" s="33">
        <v>1589</v>
      </c>
      <c r="AN39" s="34">
        <v>33</v>
      </c>
      <c r="AO39" s="34">
        <v>1556</v>
      </c>
      <c r="AP39" s="34">
        <v>1589</v>
      </c>
      <c r="AQ39" s="27">
        <v>434</v>
      </c>
      <c r="AR39" s="27">
        <v>4382</v>
      </c>
      <c r="AS39" s="28">
        <v>9.9041533546325874E-2</v>
      </c>
      <c r="AT39" s="35">
        <v>316</v>
      </c>
      <c r="AU39" s="35">
        <v>4534</v>
      </c>
      <c r="AV39" s="36">
        <v>6.9695632995147777E-2</v>
      </c>
      <c r="AW39" s="37">
        <v>532</v>
      </c>
      <c r="AX39" s="37">
        <v>4390</v>
      </c>
      <c r="AY39" s="38">
        <v>0.12118451025056948</v>
      </c>
      <c r="AZ39" s="39">
        <v>433</v>
      </c>
      <c r="BA39" s="39">
        <v>4542</v>
      </c>
      <c r="BB39" s="40">
        <v>9.5332452664024653E-2</v>
      </c>
    </row>
    <row r="40" spans="1:54" s="41" customFormat="1" ht="15.75" x14ac:dyDescent="0.25">
      <c r="A40" s="42" t="s">
        <v>36</v>
      </c>
      <c r="B40" s="43" t="s">
        <v>134</v>
      </c>
      <c r="C40" s="66">
        <v>260</v>
      </c>
      <c r="D40" s="66">
        <v>753</v>
      </c>
      <c r="E40" s="66">
        <v>742</v>
      </c>
      <c r="F40" s="66">
        <v>462</v>
      </c>
      <c r="G40" s="66">
        <v>2732</v>
      </c>
      <c r="H40" s="67">
        <f t="shared" si="0"/>
        <v>0.44070278184480233</v>
      </c>
      <c r="I40" s="67">
        <f t="shared" si="1"/>
        <v>0.16910688140556368</v>
      </c>
      <c r="J40" s="66">
        <v>514</v>
      </c>
      <c r="K40" s="29">
        <v>1421</v>
      </c>
      <c r="L40" s="29">
        <v>1310</v>
      </c>
      <c r="M40" s="29">
        <v>2732</v>
      </c>
      <c r="N40" s="30">
        <f t="shared" si="2"/>
        <v>0.52013177159590041</v>
      </c>
      <c r="O40" s="30">
        <f t="shared" si="3"/>
        <v>0.47950219619326501</v>
      </c>
      <c r="P40" s="31">
        <v>348</v>
      </c>
      <c r="Q40" s="31">
        <v>636</v>
      </c>
      <c r="R40" s="31">
        <v>1084</v>
      </c>
      <c r="S40" s="31">
        <v>461</v>
      </c>
      <c r="T40" s="31">
        <v>203</v>
      </c>
      <c r="U40" s="31">
        <v>2732</v>
      </c>
      <c r="V40" s="32">
        <v>180</v>
      </c>
      <c r="W40" s="32">
        <v>311</v>
      </c>
      <c r="X40" s="32">
        <v>565</v>
      </c>
      <c r="Y40" s="32">
        <v>257</v>
      </c>
      <c r="Z40" s="32">
        <v>108</v>
      </c>
      <c r="AA40" s="32">
        <v>169</v>
      </c>
      <c r="AB40" s="32">
        <v>324</v>
      </c>
      <c r="AC40" s="32">
        <v>518</v>
      </c>
      <c r="AD40" s="32">
        <v>204</v>
      </c>
      <c r="AE40" s="32">
        <v>95</v>
      </c>
      <c r="AF40" s="32">
        <v>2731</v>
      </c>
      <c r="AG40" s="33">
        <v>15</v>
      </c>
      <c r="AH40" s="33">
        <v>37</v>
      </c>
      <c r="AI40" s="33">
        <v>94</v>
      </c>
      <c r="AJ40" s="33"/>
      <c r="AK40" s="33">
        <v>41</v>
      </c>
      <c r="AL40" s="33">
        <v>2543</v>
      </c>
      <c r="AM40" s="33">
        <v>2732</v>
      </c>
      <c r="AN40" s="34">
        <v>73</v>
      </c>
      <c r="AO40" s="34">
        <v>2659</v>
      </c>
      <c r="AP40" s="34">
        <v>2732</v>
      </c>
      <c r="AQ40" s="27">
        <v>557</v>
      </c>
      <c r="AR40" s="27">
        <v>4799</v>
      </c>
      <c r="AS40" s="28">
        <v>0.11606584705146905</v>
      </c>
      <c r="AT40" s="35">
        <v>492</v>
      </c>
      <c r="AU40" s="35">
        <v>7409</v>
      </c>
      <c r="AV40" s="36">
        <v>6.6405722769604533E-2</v>
      </c>
      <c r="AW40" s="37">
        <v>520</v>
      </c>
      <c r="AX40" s="37">
        <v>4799</v>
      </c>
      <c r="AY40" s="38">
        <v>0.10835590748072516</v>
      </c>
      <c r="AZ40" s="39">
        <v>189</v>
      </c>
      <c r="BA40" s="39">
        <v>7409</v>
      </c>
      <c r="BB40" s="40">
        <v>2.5509515454177352E-2</v>
      </c>
    </row>
    <row r="41" spans="1:54" s="41" customFormat="1" ht="15.75" x14ac:dyDescent="0.25">
      <c r="A41" s="42" t="s">
        <v>37</v>
      </c>
      <c r="B41" s="43" t="s">
        <v>135</v>
      </c>
      <c r="C41" s="66">
        <v>446</v>
      </c>
      <c r="D41" s="66">
        <v>1270</v>
      </c>
      <c r="E41" s="66">
        <v>1068</v>
      </c>
      <c r="F41" s="66">
        <v>602</v>
      </c>
      <c r="G41" s="66">
        <v>3987</v>
      </c>
      <c r="H41" s="67">
        <f t="shared" si="0"/>
        <v>0.41886129922247306</v>
      </c>
      <c r="I41" s="67">
        <f t="shared" si="1"/>
        <v>0.15099071983947832</v>
      </c>
      <c r="J41" s="66">
        <v>602</v>
      </c>
      <c r="K41" s="29">
        <v>1821</v>
      </c>
      <c r="L41" s="29">
        <v>2166</v>
      </c>
      <c r="M41" s="29">
        <v>3987</v>
      </c>
      <c r="N41" s="30">
        <f t="shared" si="2"/>
        <v>0.4567343867569601</v>
      </c>
      <c r="O41" s="30">
        <f t="shared" si="3"/>
        <v>0.5432656132430399</v>
      </c>
      <c r="P41" s="31">
        <v>379</v>
      </c>
      <c r="Q41" s="31">
        <v>951</v>
      </c>
      <c r="R41" s="31">
        <v>1666</v>
      </c>
      <c r="S41" s="31">
        <v>710</v>
      </c>
      <c r="T41" s="31">
        <v>280</v>
      </c>
      <c r="U41" s="31">
        <v>3987</v>
      </c>
      <c r="V41" s="32">
        <v>178</v>
      </c>
      <c r="W41" s="32">
        <v>381</v>
      </c>
      <c r="X41" s="32">
        <v>770</v>
      </c>
      <c r="Y41" s="32">
        <v>339</v>
      </c>
      <c r="Z41" s="32">
        <v>153</v>
      </c>
      <c r="AA41" s="32">
        <v>202</v>
      </c>
      <c r="AB41" s="32">
        <v>570</v>
      </c>
      <c r="AC41" s="32">
        <v>896</v>
      </c>
      <c r="AD41" s="32">
        <v>371</v>
      </c>
      <c r="AE41" s="32">
        <v>126</v>
      </c>
      <c r="AF41" s="32">
        <v>3986</v>
      </c>
      <c r="AG41" s="33">
        <v>27</v>
      </c>
      <c r="AH41" s="33">
        <v>33</v>
      </c>
      <c r="AI41" s="33">
        <v>77</v>
      </c>
      <c r="AJ41" s="33">
        <v>3</v>
      </c>
      <c r="AK41" s="33">
        <v>49</v>
      </c>
      <c r="AL41" s="33">
        <v>3798</v>
      </c>
      <c r="AM41" s="33">
        <v>3987</v>
      </c>
      <c r="AN41" s="34">
        <v>86</v>
      </c>
      <c r="AO41" s="34">
        <v>3901</v>
      </c>
      <c r="AP41" s="34">
        <v>3987</v>
      </c>
      <c r="AQ41" s="27">
        <v>1410</v>
      </c>
      <c r="AR41" s="27">
        <v>8014</v>
      </c>
      <c r="AS41" s="28">
        <v>0.17594210132268531</v>
      </c>
      <c r="AT41" s="35">
        <v>585</v>
      </c>
      <c r="AU41" s="35">
        <v>8085</v>
      </c>
      <c r="AV41" s="36">
        <v>7.2356215213358069E-2</v>
      </c>
      <c r="AW41" s="37">
        <v>1199</v>
      </c>
      <c r="AX41" s="37">
        <v>8014</v>
      </c>
      <c r="AY41" s="38">
        <v>0.14961317694035439</v>
      </c>
      <c r="AZ41" s="39">
        <v>170</v>
      </c>
      <c r="BA41" s="39">
        <v>8085</v>
      </c>
      <c r="BB41" s="40">
        <v>2.1026592455163882E-2</v>
      </c>
    </row>
    <row r="42" spans="1:54" s="41" customFormat="1" ht="15.75" x14ac:dyDescent="0.25">
      <c r="A42" s="42" t="s">
        <v>38</v>
      </c>
      <c r="B42" s="43" t="s">
        <v>139</v>
      </c>
      <c r="C42" s="66">
        <v>218</v>
      </c>
      <c r="D42" s="66">
        <v>692</v>
      </c>
      <c r="E42" s="66">
        <v>594</v>
      </c>
      <c r="F42" s="66">
        <v>338</v>
      </c>
      <c r="G42" s="66">
        <v>2217</v>
      </c>
      <c r="H42" s="67">
        <f t="shared" si="0"/>
        <v>0.42038791159224176</v>
      </c>
      <c r="I42" s="67">
        <f t="shared" si="1"/>
        <v>0.15245827695083447</v>
      </c>
      <c r="J42" s="66">
        <v>376</v>
      </c>
      <c r="K42" s="29">
        <v>1220</v>
      </c>
      <c r="L42" s="29">
        <v>997</v>
      </c>
      <c r="M42" s="29">
        <v>2217</v>
      </c>
      <c r="N42" s="30">
        <f t="shared" si="2"/>
        <v>0.55029318899413626</v>
      </c>
      <c r="O42" s="30">
        <f t="shared" si="3"/>
        <v>0.44970681100586379</v>
      </c>
      <c r="P42" s="31">
        <v>263</v>
      </c>
      <c r="Q42" s="31">
        <v>513</v>
      </c>
      <c r="R42" s="31">
        <v>895</v>
      </c>
      <c r="S42" s="31">
        <v>382</v>
      </c>
      <c r="T42" s="31">
        <v>165</v>
      </c>
      <c r="U42" s="31">
        <v>2217</v>
      </c>
      <c r="V42" s="32">
        <v>145</v>
      </c>
      <c r="W42" s="32">
        <v>274</v>
      </c>
      <c r="X42" s="32">
        <v>495</v>
      </c>
      <c r="Y42" s="32">
        <v>212</v>
      </c>
      <c r="Z42" s="32">
        <v>95</v>
      </c>
      <c r="AA42" s="32">
        <v>118</v>
      </c>
      <c r="AB42" s="32">
        <v>238</v>
      </c>
      <c r="AC42" s="32">
        <v>400</v>
      </c>
      <c r="AD42" s="32">
        <v>170</v>
      </c>
      <c r="AE42" s="32">
        <v>70</v>
      </c>
      <c r="AF42" s="32">
        <v>2217</v>
      </c>
      <c r="AG42" s="33">
        <v>13</v>
      </c>
      <c r="AH42" s="33">
        <v>17</v>
      </c>
      <c r="AI42" s="33">
        <v>39</v>
      </c>
      <c r="AJ42" s="33"/>
      <c r="AK42" s="33">
        <v>31</v>
      </c>
      <c r="AL42" s="33">
        <v>2117</v>
      </c>
      <c r="AM42" s="33">
        <v>2217</v>
      </c>
      <c r="AN42" s="34">
        <v>51</v>
      </c>
      <c r="AO42" s="34">
        <v>2166</v>
      </c>
      <c r="AP42" s="34">
        <v>2217</v>
      </c>
      <c r="AQ42" s="27">
        <v>1251</v>
      </c>
      <c r="AR42" s="27">
        <v>6284</v>
      </c>
      <c r="AS42" s="28">
        <v>0.19907702100572883</v>
      </c>
      <c r="AT42" s="35">
        <v>450</v>
      </c>
      <c r="AU42" s="35">
        <v>6323</v>
      </c>
      <c r="AV42" s="36">
        <v>7.1168749011545157E-2</v>
      </c>
      <c r="AW42" s="37">
        <v>1202</v>
      </c>
      <c r="AX42" s="37">
        <v>6284</v>
      </c>
      <c r="AY42" s="38">
        <v>0.19127943984723106</v>
      </c>
      <c r="AZ42" s="39">
        <v>44</v>
      </c>
      <c r="BA42" s="39">
        <v>6323</v>
      </c>
      <c r="BB42" s="40">
        <v>6.958722125573304E-3</v>
      </c>
    </row>
    <row r="43" spans="1:54" s="41" customFormat="1" ht="15.75" x14ac:dyDescent="0.25">
      <c r="A43" s="42" t="s">
        <v>39</v>
      </c>
      <c r="B43" s="43" t="s">
        <v>138</v>
      </c>
      <c r="C43" s="66">
        <v>1063</v>
      </c>
      <c r="D43" s="66">
        <v>2407</v>
      </c>
      <c r="E43" s="66">
        <v>2137</v>
      </c>
      <c r="F43" s="66">
        <v>1291</v>
      </c>
      <c r="G43" s="66">
        <v>8048</v>
      </c>
      <c r="H43" s="67">
        <f t="shared" si="0"/>
        <v>0.42594433399602388</v>
      </c>
      <c r="I43" s="67">
        <f t="shared" si="1"/>
        <v>0.16041252485089463</v>
      </c>
      <c r="J43" s="66">
        <v>1151</v>
      </c>
      <c r="K43" s="29">
        <v>4925</v>
      </c>
      <c r="L43" s="29">
        <v>3123</v>
      </c>
      <c r="M43" s="29">
        <v>8048</v>
      </c>
      <c r="N43" s="30">
        <f t="shared" si="2"/>
        <v>0.61195328031809149</v>
      </c>
      <c r="O43" s="30">
        <f t="shared" si="3"/>
        <v>0.38804671968190857</v>
      </c>
      <c r="P43" s="31">
        <v>725</v>
      </c>
      <c r="Q43" s="31">
        <v>1980</v>
      </c>
      <c r="R43" s="31">
        <v>3334</v>
      </c>
      <c r="S43" s="31">
        <v>1329</v>
      </c>
      <c r="T43" s="31">
        <v>680</v>
      </c>
      <c r="U43" s="31">
        <v>8048</v>
      </c>
      <c r="V43" s="32">
        <v>422</v>
      </c>
      <c r="W43" s="32">
        <v>1210</v>
      </c>
      <c r="X43" s="32">
        <v>2087</v>
      </c>
      <c r="Y43" s="32">
        <v>814</v>
      </c>
      <c r="Z43" s="32">
        <v>393</v>
      </c>
      <c r="AA43" s="32">
        <v>304</v>
      </c>
      <c r="AB43" s="32">
        <v>770</v>
      </c>
      <c r="AC43" s="32">
        <v>1246</v>
      </c>
      <c r="AD43" s="32">
        <v>515</v>
      </c>
      <c r="AE43" s="32">
        <v>288</v>
      </c>
      <c r="AF43" s="32">
        <v>8049</v>
      </c>
      <c r="AG43" s="33">
        <v>50</v>
      </c>
      <c r="AH43" s="33">
        <v>58</v>
      </c>
      <c r="AI43" s="33">
        <v>916</v>
      </c>
      <c r="AJ43" s="33">
        <v>4</v>
      </c>
      <c r="AK43" s="33">
        <v>123</v>
      </c>
      <c r="AL43" s="33">
        <v>6898</v>
      </c>
      <c r="AM43" s="33">
        <v>8048</v>
      </c>
      <c r="AN43" s="34">
        <v>340</v>
      </c>
      <c r="AO43" s="34">
        <v>7708</v>
      </c>
      <c r="AP43" s="34">
        <v>8048</v>
      </c>
      <c r="AQ43" s="27">
        <v>2961</v>
      </c>
      <c r="AR43" s="27">
        <v>15697</v>
      </c>
      <c r="AS43" s="28">
        <v>0.18863477097534562</v>
      </c>
      <c r="AT43" s="35">
        <v>559</v>
      </c>
      <c r="AU43" s="35">
        <v>16056</v>
      </c>
      <c r="AV43" s="36">
        <v>3.481564524165421E-2</v>
      </c>
      <c r="AW43" s="37">
        <v>3517</v>
      </c>
      <c r="AX43" s="37">
        <v>15697</v>
      </c>
      <c r="AY43" s="38">
        <v>0.22405555201630886</v>
      </c>
      <c r="AZ43" s="39">
        <v>1341</v>
      </c>
      <c r="BA43" s="39">
        <v>16056</v>
      </c>
      <c r="BB43" s="40">
        <v>8.3520179372197315E-2</v>
      </c>
    </row>
    <row r="44" spans="1:54" s="41" customFormat="1" ht="15.75" x14ac:dyDescent="0.25">
      <c r="A44" s="42" t="s">
        <v>40</v>
      </c>
      <c r="B44" s="43" t="s">
        <v>141</v>
      </c>
      <c r="C44" s="66">
        <v>4029</v>
      </c>
      <c r="D44" s="66">
        <v>11330</v>
      </c>
      <c r="E44" s="66">
        <v>10954</v>
      </c>
      <c r="F44" s="66">
        <v>6886</v>
      </c>
      <c r="G44" s="66">
        <v>40010</v>
      </c>
      <c r="H44" s="67">
        <f t="shared" si="0"/>
        <v>0.44588852786803301</v>
      </c>
      <c r="I44" s="67">
        <f t="shared" si="1"/>
        <v>0.17210697325668584</v>
      </c>
      <c r="J44" s="66">
        <v>6811</v>
      </c>
      <c r="K44" s="29">
        <v>18469</v>
      </c>
      <c r="L44" s="29">
        <v>21541</v>
      </c>
      <c r="M44" s="29">
        <v>40010</v>
      </c>
      <c r="N44" s="30">
        <f t="shared" si="2"/>
        <v>0.46160959760059983</v>
      </c>
      <c r="O44" s="30">
        <f t="shared" si="3"/>
        <v>0.53839040239940017</v>
      </c>
      <c r="P44" s="31">
        <v>4574</v>
      </c>
      <c r="Q44" s="31">
        <v>9932</v>
      </c>
      <c r="R44" s="31">
        <v>15312</v>
      </c>
      <c r="S44" s="31">
        <v>7443</v>
      </c>
      <c r="T44" s="31">
        <v>2748</v>
      </c>
      <c r="U44" s="31">
        <v>40010</v>
      </c>
      <c r="V44" s="32">
        <v>2174</v>
      </c>
      <c r="W44" s="32">
        <v>4304</v>
      </c>
      <c r="X44" s="32">
        <v>7237</v>
      </c>
      <c r="Y44" s="32">
        <v>3477</v>
      </c>
      <c r="Z44" s="32">
        <v>1277</v>
      </c>
      <c r="AA44" s="32">
        <v>2399</v>
      </c>
      <c r="AB44" s="32">
        <v>5629</v>
      </c>
      <c r="AC44" s="32">
        <v>8075</v>
      </c>
      <c r="AD44" s="32">
        <v>3966</v>
      </c>
      <c r="AE44" s="32">
        <v>1472</v>
      </c>
      <c r="AF44" s="32">
        <v>40010</v>
      </c>
      <c r="AG44" s="33">
        <v>185</v>
      </c>
      <c r="AH44" s="33">
        <v>466</v>
      </c>
      <c r="AI44" s="33">
        <v>1488</v>
      </c>
      <c r="AJ44" s="33">
        <v>41</v>
      </c>
      <c r="AK44" s="33">
        <v>550</v>
      </c>
      <c r="AL44" s="33">
        <v>37279</v>
      </c>
      <c r="AM44" s="33">
        <v>40010</v>
      </c>
      <c r="AN44" s="34">
        <v>1119</v>
      </c>
      <c r="AO44" s="34">
        <v>38890</v>
      </c>
      <c r="AP44" s="34">
        <v>40010</v>
      </c>
      <c r="AQ44" s="27">
        <v>7329</v>
      </c>
      <c r="AR44" s="27">
        <v>61627</v>
      </c>
      <c r="AS44" s="28">
        <v>0.11892514644555147</v>
      </c>
      <c r="AT44" s="35">
        <v>3134</v>
      </c>
      <c r="AU44" s="35">
        <v>62024</v>
      </c>
      <c r="AV44" s="36">
        <v>5.0528827550625564E-2</v>
      </c>
      <c r="AW44" s="37">
        <v>5090</v>
      </c>
      <c r="AX44" s="37">
        <v>61683</v>
      </c>
      <c r="AY44" s="38">
        <v>8.2518684240390383E-2</v>
      </c>
      <c r="AZ44" s="39">
        <v>1175</v>
      </c>
      <c r="BA44" s="39">
        <v>62080</v>
      </c>
      <c r="BB44" s="40">
        <v>1.8927190721649483E-2</v>
      </c>
    </row>
    <row r="45" spans="1:54" s="41" customFormat="1" ht="15.75" x14ac:dyDescent="0.25">
      <c r="A45" s="42" t="s">
        <v>41</v>
      </c>
      <c r="B45" s="43" t="s">
        <v>135</v>
      </c>
      <c r="C45" s="66">
        <v>504</v>
      </c>
      <c r="D45" s="66">
        <v>1559</v>
      </c>
      <c r="E45" s="66">
        <v>1505</v>
      </c>
      <c r="F45" s="66">
        <v>837</v>
      </c>
      <c r="G45" s="66">
        <v>5401</v>
      </c>
      <c r="H45" s="67">
        <f t="shared" si="0"/>
        <v>0.43362340307350489</v>
      </c>
      <c r="I45" s="67">
        <f t="shared" si="1"/>
        <v>0.15497130161081282</v>
      </c>
      <c r="J45" s="66">
        <v>995</v>
      </c>
      <c r="K45" s="29">
        <v>2775</v>
      </c>
      <c r="L45" s="29">
        <v>2626</v>
      </c>
      <c r="M45" s="29">
        <v>5401</v>
      </c>
      <c r="N45" s="30">
        <f t="shared" si="2"/>
        <v>0.51379374189964822</v>
      </c>
      <c r="O45" s="30">
        <f t="shared" si="3"/>
        <v>0.48620625810035178</v>
      </c>
      <c r="P45" s="31">
        <v>705</v>
      </c>
      <c r="Q45" s="31">
        <v>1213</v>
      </c>
      <c r="R45" s="31">
        <v>2001</v>
      </c>
      <c r="S45" s="31">
        <v>1016</v>
      </c>
      <c r="T45" s="31">
        <v>467</v>
      </c>
      <c r="U45" s="31">
        <v>5401</v>
      </c>
      <c r="V45" s="32">
        <v>354</v>
      </c>
      <c r="W45" s="32">
        <v>584</v>
      </c>
      <c r="X45" s="32">
        <v>1072</v>
      </c>
      <c r="Y45" s="32">
        <v>519</v>
      </c>
      <c r="Z45" s="32">
        <v>246</v>
      </c>
      <c r="AA45" s="32">
        <v>351</v>
      </c>
      <c r="AB45" s="32">
        <v>630</v>
      </c>
      <c r="AC45" s="32">
        <v>928</v>
      </c>
      <c r="AD45" s="32">
        <v>497</v>
      </c>
      <c r="AE45" s="32">
        <v>221</v>
      </c>
      <c r="AF45" s="32">
        <v>5402</v>
      </c>
      <c r="AG45" s="33">
        <v>23</v>
      </c>
      <c r="AH45" s="33">
        <v>53</v>
      </c>
      <c r="AI45" s="33">
        <v>108</v>
      </c>
      <c r="AJ45" s="33">
        <v>7</v>
      </c>
      <c r="AK45" s="33">
        <v>60</v>
      </c>
      <c r="AL45" s="33">
        <v>5151</v>
      </c>
      <c r="AM45" s="33">
        <v>5401</v>
      </c>
      <c r="AN45" s="34">
        <v>82</v>
      </c>
      <c r="AO45" s="34">
        <v>5319</v>
      </c>
      <c r="AP45" s="34">
        <v>5401</v>
      </c>
      <c r="AQ45" s="27">
        <v>1252</v>
      </c>
      <c r="AR45" s="27">
        <v>8358</v>
      </c>
      <c r="AS45" s="28">
        <v>0.1497966020579086</v>
      </c>
      <c r="AT45" s="35">
        <v>313</v>
      </c>
      <c r="AU45" s="35">
        <v>8398</v>
      </c>
      <c r="AV45" s="36">
        <v>3.7270778756846867E-2</v>
      </c>
      <c r="AW45" s="37">
        <v>865</v>
      </c>
      <c r="AX45" s="37">
        <v>8358</v>
      </c>
      <c r="AY45" s="38">
        <v>0.10349365877004069</v>
      </c>
      <c r="AZ45" s="39">
        <v>106</v>
      </c>
      <c r="BA45" s="39">
        <v>8398</v>
      </c>
      <c r="BB45" s="40">
        <v>1.2622052869730888E-2</v>
      </c>
    </row>
    <row r="46" spans="1:54" s="41" customFormat="1" ht="15.75" x14ac:dyDescent="0.25">
      <c r="A46" s="42" t="s">
        <v>42</v>
      </c>
      <c r="B46" s="43" t="s">
        <v>134</v>
      </c>
      <c r="C46" s="66">
        <v>177</v>
      </c>
      <c r="D46" s="66">
        <v>630</v>
      </c>
      <c r="E46" s="66">
        <v>551</v>
      </c>
      <c r="F46" s="66">
        <v>363</v>
      </c>
      <c r="G46" s="66">
        <v>2031</v>
      </c>
      <c r="H46" s="67">
        <f t="shared" si="0"/>
        <v>0.45002461841457408</v>
      </c>
      <c r="I46" s="67">
        <f t="shared" si="1"/>
        <v>0.17872968980797638</v>
      </c>
      <c r="J46" s="66">
        <v>311</v>
      </c>
      <c r="K46" s="29">
        <v>1110</v>
      </c>
      <c r="L46" s="29">
        <v>920</v>
      </c>
      <c r="M46" s="29">
        <v>2031</v>
      </c>
      <c r="N46" s="30">
        <f t="shared" si="2"/>
        <v>0.54652880354505173</v>
      </c>
      <c r="O46" s="30">
        <f t="shared" si="3"/>
        <v>0.4529788281634663</v>
      </c>
      <c r="P46" s="31">
        <v>210</v>
      </c>
      <c r="Q46" s="31">
        <v>479</v>
      </c>
      <c r="R46" s="31">
        <v>815</v>
      </c>
      <c r="S46" s="31">
        <v>340</v>
      </c>
      <c r="T46" s="31">
        <v>187</v>
      </c>
      <c r="U46" s="31">
        <v>2031</v>
      </c>
      <c r="V46" s="32">
        <v>125</v>
      </c>
      <c r="W46" s="32">
        <v>268</v>
      </c>
      <c r="X46" s="32">
        <v>453</v>
      </c>
      <c r="Y46" s="32">
        <v>170</v>
      </c>
      <c r="Z46" s="32">
        <v>95</v>
      </c>
      <c r="AA46" s="32">
        <v>85</v>
      </c>
      <c r="AB46" s="32">
        <v>211</v>
      </c>
      <c r="AC46" s="32">
        <v>362</v>
      </c>
      <c r="AD46" s="32">
        <v>171</v>
      </c>
      <c r="AE46" s="32">
        <v>92</v>
      </c>
      <c r="AF46" s="32">
        <v>2032</v>
      </c>
      <c r="AG46" s="33">
        <v>6</v>
      </c>
      <c r="AH46" s="33">
        <v>6</v>
      </c>
      <c r="AI46" s="33">
        <v>32</v>
      </c>
      <c r="AJ46" s="33"/>
      <c r="AK46" s="33">
        <v>26</v>
      </c>
      <c r="AL46" s="33">
        <v>1960</v>
      </c>
      <c r="AM46" s="33">
        <v>2031</v>
      </c>
      <c r="AN46" s="34">
        <v>34</v>
      </c>
      <c r="AO46" s="34">
        <v>1997</v>
      </c>
      <c r="AP46" s="34">
        <v>2031</v>
      </c>
      <c r="AQ46" s="27">
        <v>514</v>
      </c>
      <c r="AR46" s="27">
        <v>3489</v>
      </c>
      <c r="AS46" s="28">
        <v>0.1473201490398395</v>
      </c>
      <c r="AT46" s="35">
        <v>231</v>
      </c>
      <c r="AU46" s="35">
        <v>3498</v>
      </c>
      <c r="AV46" s="36">
        <v>6.6037735849056603E-2</v>
      </c>
      <c r="AW46" s="37">
        <v>497</v>
      </c>
      <c r="AX46" s="37">
        <v>3491</v>
      </c>
      <c r="AY46" s="38">
        <v>0.14236608421655686</v>
      </c>
      <c r="AZ46" s="39">
        <v>281</v>
      </c>
      <c r="BA46" s="39">
        <v>3506</v>
      </c>
      <c r="BB46" s="40">
        <v>8.014831717056474E-2</v>
      </c>
    </row>
    <row r="47" spans="1:54" s="41" customFormat="1" ht="15.75" x14ac:dyDescent="0.25">
      <c r="A47" s="42" t="s">
        <v>43</v>
      </c>
      <c r="B47" s="43" t="s">
        <v>140</v>
      </c>
      <c r="C47" s="66">
        <v>17751</v>
      </c>
      <c r="D47" s="66">
        <v>46321</v>
      </c>
      <c r="E47" s="66">
        <v>49040</v>
      </c>
      <c r="F47" s="66">
        <v>35478</v>
      </c>
      <c r="G47" s="66">
        <v>178063</v>
      </c>
      <c r="H47" s="67">
        <f t="shared" si="0"/>
        <v>0.47465222982876848</v>
      </c>
      <c r="I47" s="67">
        <f t="shared" si="1"/>
        <v>0.19924408776668931</v>
      </c>
      <c r="J47" s="66">
        <v>29472</v>
      </c>
      <c r="K47" s="29">
        <v>88703</v>
      </c>
      <c r="L47" s="29">
        <v>89360</v>
      </c>
      <c r="M47" s="29">
        <v>178063</v>
      </c>
      <c r="N47" s="30">
        <f t="shared" si="2"/>
        <v>0.4981551473354936</v>
      </c>
      <c r="O47" s="30">
        <f t="shared" si="3"/>
        <v>0.5018448526645064</v>
      </c>
      <c r="P47" s="31">
        <v>16672</v>
      </c>
      <c r="Q47" s="31">
        <v>51733</v>
      </c>
      <c r="R47" s="31">
        <v>70890</v>
      </c>
      <c r="S47" s="31">
        <v>27943</v>
      </c>
      <c r="T47" s="31">
        <v>10823</v>
      </c>
      <c r="U47" s="31">
        <v>178063</v>
      </c>
      <c r="V47" s="32">
        <v>8923</v>
      </c>
      <c r="W47" s="32">
        <v>25425</v>
      </c>
      <c r="X47" s="32">
        <v>34788</v>
      </c>
      <c r="Y47" s="32">
        <v>14246</v>
      </c>
      <c r="Z47" s="32">
        <v>5320</v>
      </c>
      <c r="AA47" s="32">
        <v>7748</v>
      </c>
      <c r="AB47" s="32">
        <v>26308</v>
      </c>
      <c r="AC47" s="32">
        <v>36103</v>
      </c>
      <c r="AD47" s="32">
        <v>13698</v>
      </c>
      <c r="AE47" s="32">
        <v>5503</v>
      </c>
      <c r="AF47" s="32">
        <v>178062</v>
      </c>
      <c r="AG47" s="33">
        <v>1426</v>
      </c>
      <c r="AH47" s="33">
        <v>3368</v>
      </c>
      <c r="AI47" s="33">
        <v>8163</v>
      </c>
      <c r="AJ47" s="33">
        <v>257</v>
      </c>
      <c r="AK47" s="33">
        <v>3901</v>
      </c>
      <c r="AL47" s="33">
        <v>160949</v>
      </c>
      <c r="AM47" s="33">
        <v>178063</v>
      </c>
      <c r="AN47" s="34">
        <v>7664</v>
      </c>
      <c r="AO47" s="34">
        <v>170399</v>
      </c>
      <c r="AP47" s="34">
        <v>178063</v>
      </c>
      <c r="AQ47" s="27">
        <v>22999</v>
      </c>
      <c r="AR47" s="27">
        <v>184296</v>
      </c>
      <c r="AS47" s="28">
        <v>0.12479380995789383</v>
      </c>
      <c r="AT47" s="35">
        <v>8010</v>
      </c>
      <c r="AU47" s="35">
        <v>185849</v>
      </c>
      <c r="AV47" s="36">
        <v>4.309950551253975E-2</v>
      </c>
      <c r="AW47" s="37">
        <v>29309</v>
      </c>
      <c r="AX47" s="37">
        <v>177738</v>
      </c>
      <c r="AY47" s="38">
        <v>0.16490002137978374</v>
      </c>
      <c r="AZ47" s="39">
        <v>10535</v>
      </c>
      <c r="BA47" s="39">
        <v>186062</v>
      </c>
      <c r="BB47" s="40">
        <v>5.6620911309133513E-2</v>
      </c>
    </row>
    <row r="48" spans="1:54" s="41" customFormat="1" ht="15.75" x14ac:dyDescent="0.25">
      <c r="A48" s="42" t="s">
        <v>44</v>
      </c>
      <c r="B48" s="43" t="s">
        <v>134</v>
      </c>
      <c r="C48" s="66">
        <v>240</v>
      </c>
      <c r="D48" s="66">
        <v>799</v>
      </c>
      <c r="E48" s="66">
        <v>735</v>
      </c>
      <c r="F48" s="66">
        <v>521</v>
      </c>
      <c r="G48" s="66">
        <v>2694</v>
      </c>
      <c r="H48" s="67">
        <f t="shared" si="0"/>
        <v>0.46622123236822571</v>
      </c>
      <c r="I48" s="67">
        <f t="shared" si="1"/>
        <v>0.19339272457312545</v>
      </c>
      <c r="J48" s="66">
        <v>398</v>
      </c>
      <c r="K48" s="29">
        <v>1557</v>
      </c>
      <c r="L48" s="29">
        <v>1136</v>
      </c>
      <c r="M48" s="29">
        <v>2694</v>
      </c>
      <c r="N48" s="30">
        <f t="shared" si="2"/>
        <v>0.57795100222717144</v>
      </c>
      <c r="O48" s="30">
        <f t="shared" si="3"/>
        <v>0.42167780252412768</v>
      </c>
      <c r="P48" s="31">
        <v>272</v>
      </c>
      <c r="Q48" s="31">
        <v>613</v>
      </c>
      <c r="R48" s="31">
        <v>1056</v>
      </c>
      <c r="S48" s="31">
        <v>533</v>
      </c>
      <c r="T48" s="31">
        <v>220</v>
      </c>
      <c r="U48" s="31">
        <v>2694</v>
      </c>
      <c r="V48" s="32">
        <v>172</v>
      </c>
      <c r="W48" s="32">
        <v>344</v>
      </c>
      <c r="X48" s="32">
        <v>622</v>
      </c>
      <c r="Y48" s="32">
        <v>293</v>
      </c>
      <c r="Z48" s="32">
        <v>128</v>
      </c>
      <c r="AA48" s="32">
        <v>100</v>
      </c>
      <c r="AB48" s="32">
        <v>269</v>
      </c>
      <c r="AC48" s="32">
        <v>434</v>
      </c>
      <c r="AD48" s="32">
        <v>241</v>
      </c>
      <c r="AE48" s="32">
        <v>92</v>
      </c>
      <c r="AF48" s="32">
        <v>2695</v>
      </c>
      <c r="AG48" s="33">
        <v>8</v>
      </c>
      <c r="AH48" s="33">
        <v>32</v>
      </c>
      <c r="AI48" s="33">
        <v>39</v>
      </c>
      <c r="AJ48" s="33">
        <v>2</v>
      </c>
      <c r="AK48" s="33">
        <v>26</v>
      </c>
      <c r="AL48" s="33">
        <v>2586</v>
      </c>
      <c r="AM48" s="33">
        <v>2694</v>
      </c>
      <c r="AN48" s="34">
        <v>79</v>
      </c>
      <c r="AO48" s="34">
        <v>2615</v>
      </c>
      <c r="AP48" s="34">
        <v>2694</v>
      </c>
      <c r="AQ48" s="27">
        <v>647</v>
      </c>
      <c r="AR48" s="27">
        <v>5298</v>
      </c>
      <c r="AS48" s="28">
        <v>0.12212155530388825</v>
      </c>
      <c r="AT48" s="35">
        <v>199</v>
      </c>
      <c r="AU48" s="35">
        <v>5341</v>
      </c>
      <c r="AV48" s="36">
        <v>3.725894027335705E-2</v>
      </c>
      <c r="AW48" s="37">
        <v>822</v>
      </c>
      <c r="AX48" s="37">
        <v>5192</v>
      </c>
      <c r="AY48" s="38">
        <v>0.15832049306625579</v>
      </c>
      <c r="AZ48" s="39">
        <v>290</v>
      </c>
      <c r="BA48" s="39">
        <v>5341</v>
      </c>
      <c r="BB48" s="40">
        <v>5.4296948137052985E-2</v>
      </c>
    </row>
    <row r="49" spans="1:54" s="41" customFormat="1" ht="15.75" x14ac:dyDescent="0.25">
      <c r="A49" s="42" t="s">
        <v>45</v>
      </c>
      <c r="B49" s="43" t="s">
        <v>134</v>
      </c>
      <c r="C49" s="66">
        <v>199</v>
      </c>
      <c r="D49" s="66">
        <v>682</v>
      </c>
      <c r="E49" s="66">
        <v>607</v>
      </c>
      <c r="F49" s="66">
        <v>410</v>
      </c>
      <c r="G49" s="66">
        <v>2325</v>
      </c>
      <c r="H49" s="67">
        <f t="shared" si="0"/>
        <v>0.4374193548387097</v>
      </c>
      <c r="I49" s="67">
        <f t="shared" si="1"/>
        <v>0.17634408602150536</v>
      </c>
      <c r="J49" s="66">
        <v>426</v>
      </c>
      <c r="K49" s="29">
        <v>1365</v>
      </c>
      <c r="L49" s="29">
        <v>960</v>
      </c>
      <c r="M49" s="29">
        <v>2325</v>
      </c>
      <c r="N49" s="30">
        <f t="shared" si="2"/>
        <v>0.58709677419354833</v>
      </c>
      <c r="O49" s="30">
        <f t="shared" si="3"/>
        <v>0.41290322580645161</v>
      </c>
      <c r="P49" s="31">
        <v>306</v>
      </c>
      <c r="Q49" s="31">
        <v>539</v>
      </c>
      <c r="R49" s="31">
        <v>856</v>
      </c>
      <c r="S49" s="31">
        <v>411</v>
      </c>
      <c r="T49" s="31">
        <v>211</v>
      </c>
      <c r="U49" s="31">
        <v>2325</v>
      </c>
      <c r="V49" s="32">
        <v>167</v>
      </c>
      <c r="W49" s="32">
        <v>302</v>
      </c>
      <c r="X49" s="32">
        <v>518</v>
      </c>
      <c r="Y49" s="32">
        <v>257</v>
      </c>
      <c r="Z49" s="32">
        <v>121</v>
      </c>
      <c r="AA49" s="32">
        <v>139</v>
      </c>
      <c r="AB49" s="32">
        <v>238</v>
      </c>
      <c r="AC49" s="32">
        <v>339</v>
      </c>
      <c r="AD49" s="32">
        <v>154</v>
      </c>
      <c r="AE49" s="32">
        <v>90</v>
      </c>
      <c r="AF49" s="32">
        <v>2325</v>
      </c>
      <c r="AG49" s="33">
        <v>7</v>
      </c>
      <c r="AH49" s="33">
        <v>27</v>
      </c>
      <c r="AI49" s="33">
        <v>30</v>
      </c>
      <c r="AJ49" s="33">
        <v>3</v>
      </c>
      <c r="AK49" s="33">
        <v>28</v>
      </c>
      <c r="AL49" s="33">
        <v>2229</v>
      </c>
      <c r="AM49" s="33">
        <v>2325</v>
      </c>
      <c r="AN49" s="34">
        <v>59</v>
      </c>
      <c r="AO49" s="34">
        <v>2265</v>
      </c>
      <c r="AP49" s="34">
        <v>2325</v>
      </c>
      <c r="AQ49" s="27">
        <v>845</v>
      </c>
      <c r="AR49" s="27">
        <v>4341</v>
      </c>
      <c r="AS49" s="28">
        <v>0.19465560930661138</v>
      </c>
      <c r="AT49" s="35">
        <v>190</v>
      </c>
      <c r="AU49" s="35">
        <v>4390</v>
      </c>
      <c r="AV49" s="36">
        <v>4.328018223234624E-2</v>
      </c>
      <c r="AW49" s="37">
        <v>750</v>
      </c>
      <c r="AX49" s="37">
        <v>4358</v>
      </c>
      <c r="AY49" s="38">
        <v>0.1720972923359339</v>
      </c>
      <c r="AZ49" s="39">
        <v>197</v>
      </c>
      <c r="BA49" s="39">
        <v>4407</v>
      </c>
      <c r="BB49" s="40">
        <v>4.4701611073292492E-2</v>
      </c>
    </row>
    <row r="50" spans="1:54" s="41" customFormat="1" ht="15.75" x14ac:dyDescent="0.25">
      <c r="A50" s="42" t="s">
        <v>46</v>
      </c>
      <c r="B50" s="43" t="s">
        <v>137</v>
      </c>
      <c r="C50" s="66">
        <v>793</v>
      </c>
      <c r="D50" s="66">
        <v>2335</v>
      </c>
      <c r="E50" s="66">
        <v>2208</v>
      </c>
      <c r="F50" s="66">
        <v>1440</v>
      </c>
      <c r="G50" s="66">
        <v>7987</v>
      </c>
      <c r="H50" s="67">
        <f t="shared" si="0"/>
        <v>0.45674220608488797</v>
      </c>
      <c r="I50" s="67">
        <f t="shared" si="1"/>
        <v>0.18029297608613998</v>
      </c>
      <c r="J50" s="66">
        <v>1211</v>
      </c>
      <c r="K50" s="29">
        <v>4537</v>
      </c>
      <c r="L50" s="29">
        <v>3450</v>
      </c>
      <c r="M50" s="29">
        <v>7987</v>
      </c>
      <c r="N50" s="30">
        <f t="shared" si="2"/>
        <v>0.56804807812695635</v>
      </c>
      <c r="O50" s="30">
        <f t="shared" si="3"/>
        <v>0.43195192187304371</v>
      </c>
      <c r="P50" s="31">
        <v>777</v>
      </c>
      <c r="Q50" s="31">
        <v>1945</v>
      </c>
      <c r="R50" s="31">
        <v>3235</v>
      </c>
      <c r="S50" s="31">
        <v>1382</v>
      </c>
      <c r="T50" s="31">
        <v>648</v>
      </c>
      <c r="U50" s="31">
        <v>7987</v>
      </c>
      <c r="V50" s="32">
        <v>435</v>
      </c>
      <c r="W50" s="32">
        <v>1112</v>
      </c>
      <c r="X50" s="32">
        <v>1865</v>
      </c>
      <c r="Y50" s="32">
        <v>777</v>
      </c>
      <c r="Z50" s="32">
        <v>348</v>
      </c>
      <c r="AA50" s="32">
        <v>344</v>
      </c>
      <c r="AB50" s="32">
        <v>832</v>
      </c>
      <c r="AC50" s="32">
        <v>1370</v>
      </c>
      <c r="AD50" s="32">
        <v>605</v>
      </c>
      <c r="AE50" s="32">
        <v>300</v>
      </c>
      <c r="AF50" s="32">
        <v>7988</v>
      </c>
      <c r="AG50" s="33">
        <v>52</v>
      </c>
      <c r="AH50" s="33">
        <v>89</v>
      </c>
      <c r="AI50" s="33">
        <v>228</v>
      </c>
      <c r="AJ50" s="33">
        <v>8</v>
      </c>
      <c r="AK50" s="33">
        <v>139</v>
      </c>
      <c r="AL50" s="33">
        <v>7470</v>
      </c>
      <c r="AM50" s="33">
        <v>7987</v>
      </c>
      <c r="AN50" s="34">
        <v>228</v>
      </c>
      <c r="AO50" s="34">
        <v>7759</v>
      </c>
      <c r="AP50" s="34">
        <v>7987</v>
      </c>
      <c r="AQ50" s="27">
        <v>2321</v>
      </c>
      <c r="AR50" s="27">
        <v>12177</v>
      </c>
      <c r="AS50" s="28">
        <v>0.19060523938572718</v>
      </c>
      <c r="AT50" s="35">
        <v>1047</v>
      </c>
      <c r="AU50" s="35">
        <v>12224</v>
      </c>
      <c r="AV50" s="36">
        <v>8.5651178010471202E-2</v>
      </c>
      <c r="AW50" s="37">
        <v>1976</v>
      </c>
      <c r="AX50" s="37">
        <v>12256</v>
      </c>
      <c r="AY50" s="38">
        <v>0.16122715404699739</v>
      </c>
      <c r="AZ50" s="39">
        <v>310</v>
      </c>
      <c r="BA50" s="39">
        <v>12303</v>
      </c>
      <c r="BB50" s="40">
        <v>2.5197106396813784E-2</v>
      </c>
    </row>
    <row r="51" spans="1:54" s="41" customFormat="1" ht="15.75" x14ac:dyDescent="0.25">
      <c r="A51" s="42" t="s">
        <v>47</v>
      </c>
      <c r="B51" s="43" t="s">
        <v>137</v>
      </c>
      <c r="C51" s="66">
        <v>152</v>
      </c>
      <c r="D51" s="66">
        <v>462</v>
      </c>
      <c r="E51" s="66">
        <v>413</v>
      </c>
      <c r="F51" s="66">
        <v>239</v>
      </c>
      <c r="G51" s="66">
        <v>1488</v>
      </c>
      <c r="H51" s="67">
        <f t="shared" si="0"/>
        <v>0.43817204301075269</v>
      </c>
      <c r="I51" s="67">
        <f t="shared" si="1"/>
        <v>0.16061827956989247</v>
      </c>
      <c r="J51" s="66">
        <v>222</v>
      </c>
      <c r="K51" s="29">
        <v>836</v>
      </c>
      <c r="L51" s="29">
        <v>652</v>
      </c>
      <c r="M51" s="29">
        <v>1488</v>
      </c>
      <c r="N51" s="30">
        <f t="shared" si="2"/>
        <v>0.56182795698924726</v>
      </c>
      <c r="O51" s="30">
        <f t="shared" si="3"/>
        <v>0.43817204301075269</v>
      </c>
      <c r="P51" s="31">
        <v>162</v>
      </c>
      <c r="Q51" s="31">
        <v>292</v>
      </c>
      <c r="R51" s="31">
        <v>581</v>
      </c>
      <c r="S51" s="31">
        <v>295</v>
      </c>
      <c r="T51" s="31">
        <v>158</v>
      </c>
      <c r="U51" s="31">
        <v>1488</v>
      </c>
      <c r="V51" s="32">
        <v>85</v>
      </c>
      <c r="W51" s="32">
        <v>162</v>
      </c>
      <c r="X51" s="32">
        <v>343</v>
      </c>
      <c r="Y51" s="32">
        <v>167</v>
      </c>
      <c r="Z51" s="32">
        <v>80</v>
      </c>
      <c r="AA51" s="32">
        <v>77</v>
      </c>
      <c r="AB51" s="32">
        <v>129</v>
      </c>
      <c r="AC51" s="32">
        <v>238</v>
      </c>
      <c r="AD51" s="32">
        <v>128</v>
      </c>
      <c r="AE51" s="32">
        <v>78</v>
      </c>
      <c r="AF51" s="32">
        <v>1487</v>
      </c>
      <c r="AG51" s="33">
        <v>4</v>
      </c>
      <c r="AH51" s="33">
        <v>10</v>
      </c>
      <c r="AI51" s="33">
        <v>19</v>
      </c>
      <c r="AJ51" s="33">
        <v>0</v>
      </c>
      <c r="AK51" s="33">
        <v>13</v>
      </c>
      <c r="AL51" s="33">
        <v>1441</v>
      </c>
      <c r="AM51" s="33">
        <v>1488</v>
      </c>
      <c r="AN51" s="34">
        <v>32</v>
      </c>
      <c r="AO51" s="34">
        <v>1456</v>
      </c>
      <c r="AP51" s="34">
        <v>1488</v>
      </c>
      <c r="AQ51" s="27">
        <v>1023</v>
      </c>
      <c r="AR51" s="27">
        <v>4181</v>
      </c>
      <c r="AS51" s="28">
        <v>0.24467830662520929</v>
      </c>
      <c r="AT51" s="35">
        <v>229</v>
      </c>
      <c r="AU51" s="35">
        <v>4211</v>
      </c>
      <c r="AV51" s="36">
        <v>5.4381382094514367E-2</v>
      </c>
      <c r="AW51" s="37">
        <v>783</v>
      </c>
      <c r="AX51" s="37">
        <v>4196</v>
      </c>
      <c r="AY51" s="38">
        <v>0.18660629170638704</v>
      </c>
      <c r="AZ51" s="39">
        <v>153</v>
      </c>
      <c r="BA51" s="39">
        <v>4226</v>
      </c>
      <c r="BB51" s="40">
        <v>3.6204448651206818E-2</v>
      </c>
    </row>
    <row r="52" spans="1:54" s="41" customFormat="1" ht="15.75" x14ac:dyDescent="0.25">
      <c r="A52" s="42" t="s">
        <v>48</v>
      </c>
      <c r="B52" s="43" t="s">
        <v>134</v>
      </c>
      <c r="C52" s="66">
        <v>102</v>
      </c>
      <c r="D52" s="66">
        <v>371</v>
      </c>
      <c r="E52" s="66">
        <v>319</v>
      </c>
      <c r="F52" s="66">
        <v>209</v>
      </c>
      <c r="G52" s="66">
        <v>1164</v>
      </c>
      <c r="H52" s="67">
        <f t="shared" si="0"/>
        <v>0.45360824742268041</v>
      </c>
      <c r="I52" s="67">
        <f t="shared" si="1"/>
        <v>0.179553264604811</v>
      </c>
      <c r="J52" s="66">
        <v>163</v>
      </c>
      <c r="K52" s="29">
        <v>576</v>
      </c>
      <c r="L52" s="29">
        <v>588</v>
      </c>
      <c r="M52" s="29">
        <v>1164</v>
      </c>
      <c r="N52" s="30">
        <f t="shared" si="2"/>
        <v>0.49484536082474229</v>
      </c>
      <c r="O52" s="30">
        <f t="shared" si="3"/>
        <v>0.50515463917525771</v>
      </c>
      <c r="P52" s="31">
        <v>119</v>
      </c>
      <c r="Q52" s="31">
        <v>262</v>
      </c>
      <c r="R52" s="31">
        <v>429</v>
      </c>
      <c r="S52" s="31">
        <v>217</v>
      </c>
      <c r="T52" s="31">
        <v>138</v>
      </c>
      <c r="U52" s="31">
        <v>1164</v>
      </c>
      <c r="V52" s="32">
        <v>61</v>
      </c>
      <c r="W52" s="32">
        <v>128</v>
      </c>
      <c r="X52" s="32">
        <v>215</v>
      </c>
      <c r="Y52" s="32">
        <v>111</v>
      </c>
      <c r="Z52" s="32">
        <v>60</v>
      </c>
      <c r="AA52" s="32">
        <v>57</v>
      </c>
      <c r="AB52" s="32">
        <v>134</v>
      </c>
      <c r="AC52" s="32">
        <v>214</v>
      </c>
      <c r="AD52" s="32">
        <v>105</v>
      </c>
      <c r="AE52" s="32">
        <v>78</v>
      </c>
      <c r="AF52" s="32">
        <v>1163</v>
      </c>
      <c r="AG52" s="33">
        <v>8</v>
      </c>
      <c r="AH52" s="33">
        <v>6</v>
      </c>
      <c r="AI52" s="33">
        <v>19</v>
      </c>
      <c r="AJ52" s="33"/>
      <c r="AK52" s="33">
        <v>14</v>
      </c>
      <c r="AL52" s="33">
        <v>1116</v>
      </c>
      <c r="AM52" s="33">
        <v>1164</v>
      </c>
      <c r="AN52" s="34">
        <v>15</v>
      </c>
      <c r="AO52" s="34">
        <v>1150</v>
      </c>
      <c r="AP52" s="34">
        <v>1164</v>
      </c>
      <c r="AQ52" s="27">
        <v>290</v>
      </c>
      <c r="AR52" s="27">
        <v>2265</v>
      </c>
      <c r="AS52" s="28">
        <v>0.12803532008830021</v>
      </c>
      <c r="AT52" s="35">
        <v>104</v>
      </c>
      <c r="AU52" s="35">
        <v>2303</v>
      </c>
      <c r="AV52" s="36">
        <v>4.515848892748589E-2</v>
      </c>
      <c r="AW52" s="37">
        <v>201</v>
      </c>
      <c r="AX52" s="37">
        <v>2288</v>
      </c>
      <c r="AY52" s="38">
        <v>8.7849650349650352E-2</v>
      </c>
      <c r="AZ52" s="39">
        <v>44</v>
      </c>
      <c r="BA52" s="39">
        <v>2326</v>
      </c>
      <c r="BB52" s="40">
        <v>1.8916595012897677E-2</v>
      </c>
    </row>
    <row r="53" spans="1:54" s="41" customFormat="1" ht="15.75" x14ac:dyDescent="0.25">
      <c r="A53" s="42" t="s">
        <v>49</v>
      </c>
      <c r="B53" s="43" t="s">
        <v>135</v>
      </c>
      <c r="C53" s="66">
        <v>245</v>
      </c>
      <c r="D53" s="66">
        <v>649</v>
      </c>
      <c r="E53" s="66">
        <v>596</v>
      </c>
      <c r="F53" s="66">
        <v>556</v>
      </c>
      <c r="G53" s="66">
        <v>2504</v>
      </c>
      <c r="H53" s="67">
        <f t="shared" si="0"/>
        <v>0.46006389776357826</v>
      </c>
      <c r="I53" s="67">
        <f t="shared" si="1"/>
        <v>0.22204472843450479</v>
      </c>
      <c r="J53" s="66">
        <v>458</v>
      </c>
      <c r="K53" s="29">
        <v>1400</v>
      </c>
      <c r="L53" s="29">
        <v>1104</v>
      </c>
      <c r="M53" s="29">
        <v>2504</v>
      </c>
      <c r="N53" s="30">
        <f t="shared" si="2"/>
        <v>0.5591054313099042</v>
      </c>
      <c r="O53" s="30">
        <f t="shared" si="3"/>
        <v>0.44089456869009586</v>
      </c>
      <c r="P53" s="31">
        <v>319</v>
      </c>
      <c r="Q53" s="31">
        <v>585</v>
      </c>
      <c r="R53" s="31">
        <v>919</v>
      </c>
      <c r="S53" s="31">
        <v>450</v>
      </c>
      <c r="T53" s="31">
        <v>231</v>
      </c>
      <c r="U53" s="31">
        <v>2504</v>
      </c>
      <c r="V53" s="32">
        <v>180</v>
      </c>
      <c r="W53" s="32">
        <v>306</v>
      </c>
      <c r="X53" s="32">
        <v>516</v>
      </c>
      <c r="Y53" s="32">
        <v>267</v>
      </c>
      <c r="Z53" s="32">
        <v>131</v>
      </c>
      <c r="AA53" s="32">
        <v>139</v>
      </c>
      <c r="AB53" s="32">
        <v>279</v>
      </c>
      <c r="AC53" s="32">
        <v>403</v>
      </c>
      <c r="AD53" s="32">
        <v>184</v>
      </c>
      <c r="AE53" s="32">
        <v>100</v>
      </c>
      <c r="AF53" s="32">
        <v>2505</v>
      </c>
      <c r="AG53" s="33">
        <v>13</v>
      </c>
      <c r="AH53" s="33">
        <v>13</v>
      </c>
      <c r="AI53" s="33">
        <v>185</v>
      </c>
      <c r="AJ53" s="33"/>
      <c r="AK53" s="33">
        <v>52</v>
      </c>
      <c r="AL53" s="33">
        <v>2238</v>
      </c>
      <c r="AM53" s="33">
        <v>2504</v>
      </c>
      <c r="AN53" s="34">
        <v>66</v>
      </c>
      <c r="AO53" s="34">
        <v>2438</v>
      </c>
      <c r="AP53" s="34">
        <v>2504</v>
      </c>
      <c r="AQ53" s="27">
        <v>855</v>
      </c>
      <c r="AR53" s="27">
        <v>5919</v>
      </c>
      <c r="AS53" s="28">
        <v>0.14445007602635582</v>
      </c>
      <c r="AT53" s="35">
        <v>150</v>
      </c>
      <c r="AU53" s="35">
        <v>5927</v>
      </c>
      <c r="AV53" s="36">
        <v>2.5307912940779484E-2</v>
      </c>
      <c r="AW53" s="37">
        <v>538</v>
      </c>
      <c r="AX53" s="37">
        <v>5324</v>
      </c>
      <c r="AY53" s="38">
        <v>0.10105184072126221</v>
      </c>
      <c r="AZ53" s="39">
        <v>88</v>
      </c>
      <c r="BA53" s="39">
        <v>5927</v>
      </c>
      <c r="BB53" s="40">
        <v>1.4847308925257298E-2</v>
      </c>
    </row>
    <row r="54" spans="1:54" s="41" customFormat="1" ht="15.75" x14ac:dyDescent="0.25">
      <c r="A54" s="42" t="s">
        <v>50</v>
      </c>
      <c r="B54" s="43" t="s">
        <v>139</v>
      </c>
      <c r="C54" s="66">
        <v>1567</v>
      </c>
      <c r="D54" s="66">
        <v>4525</v>
      </c>
      <c r="E54" s="66">
        <v>4216</v>
      </c>
      <c r="F54" s="66">
        <v>2429</v>
      </c>
      <c r="G54" s="66">
        <v>15212</v>
      </c>
      <c r="H54" s="67">
        <f t="shared" si="0"/>
        <v>0.43682618985011834</v>
      </c>
      <c r="I54" s="67">
        <f t="shared" si="1"/>
        <v>0.1596765711280568</v>
      </c>
      <c r="J54" s="66">
        <v>2475</v>
      </c>
      <c r="K54" s="29">
        <v>8014</v>
      </c>
      <c r="L54" s="29">
        <v>7198</v>
      </c>
      <c r="M54" s="29">
        <v>15212</v>
      </c>
      <c r="N54" s="30">
        <f t="shared" si="2"/>
        <v>0.52682093084407045</v>
      </c>
      <c r="O54" s="30">
        <f t="shared" si="3"/>
        <v>0.47317906915592955</v>
      </c>
      <c r="P54" s="31">
        <v>1565</v>
      </c>
      <c r="Q54" s="31">
        <v>3916</v>
      </c>
      <c r="R54" s="31">
        <v>6218</v>
      </c>
      <c r="S54" s="31">
        <v>2520</v>
      </c>
      <c r="T54" s="31">
        <v>993</v>
      </c>
      <c r="U54" s="31">
        <v>15212</v>
      </c>
      <c r="V54" s="32">
        <v>826</v>
      </c>
      <c r="W54" s="32">
        <v>2073</v>
      </c>
      <c r="X54" s="32">
        <v>3252</v>
      </c>
      <c r="Y54" s="32">
        <v>1333</v>
      </c>
      <c r="Z54" s="32">
        <v>530</v>
      </c>
      <c r="AA54" s="32">
        <v>740</v>
      </c>
      <c r="AB54" s="32">
        <v>1843</v>
      </c>
      <c r="AC54" s="32">
        <v>2967</v>
      </c>
      <c r="AD54" s="32">
        <v>1187</v>
      </c>
      <c r="AE54" s="32">
        <v>463</v>
      </c>
      <c r="AF54" s="32">
        <v>15214</v>
      </c>
      <c r="AG54" s="33">
        <v>94</v>
      </c>
      <c r="AH54" s="33">
        <v>146</v>
      </c>
      <c r="AI54" s="33">
        <v>352</v>
      </c>
      <c r="AJ54" s="33">
        <v>13</v>
      </c>
      <c r="AK54" s="33">
        <v>221</v>
      </c>
      <c r="AL54" s="33">
        <v>14387</v>
      </c>
      <c r="AM54" s="33">
        <v>15212</v>
      </c>
      <c r="AN54" s="34">
        <v>398</v>
      </c>
      <c r="AO54" s="34">
        <v>14814</v>
      </c>
      <c r="AP54" s="34">
        <v>15212</v>
      </c>
      <c r="AQ54" s="27">
        <v>4306</v>
      </c>
      <c r="AR54" s="27">
        <v>22280</v>
      </c>
      <c r="AS54" s="28">
        <v>0.19326750448833033</v>
      </c>
      <c r="AT54" s="35">
        <v>1578</v>
      </c>
      <c r="AU54" s="35">
        <v>22378</v>
      </c>
      <c r="AV54" s="36">
        <v>7.0515685047814816E-2</v>
      </c>
      <c r="AW54" s="37">
        <v>4916</v>
      </c>
      <c r="AX54" s="37">
        <v>22214</v>
      </c>
      <c r="AY54" s="38">
        <v>0.22130188169622761</v>
      </c>
      <c r="AZ54" s="39">
        <v>756</v>
      </c>
      <c r="BA54" s="39">
        <v>22378</v>
      </c>
      <c r="BB54" s="40">
        <v>3.3783179908839035E-2</v>
      </c>
    </row>
    <row r="55" spans="1:54" s="41" customFormat="1" ht="15.75" x14ac:dyDescent="0.25">
      <c r="A55" s="42" t="s">
        <v>51</v>
      </c>
      <c r="B55" s="43" t="s">
        <v>138</v>
      </c>
      <c r="C55" s="66">
        <v>318</v>
      </c>
      <c r="D55" s="66">
        <v>875</v>
      </c>
      <c r="E55" s="66">
        <v>835</v>
      </c>
      <c r="F55" s="66">
        <v>459</v>
      </c>
      <c r="G55" s="66">
        <v>2848</v>
      </c>
      <c r="H55" s="67">
        <f t="shared" si="0"/>
        <v>0.45435393258426965</v>
      </c>
      <c r="I55" s="67">
        <f t="shared" si="1"/>
        <v>0.16116573033707865</v>
      </c>
      <c r="J55" s="66">
        <v>360</v>
      </c>
      <c r="K55" s="29">
        <v>1600</v>
      </c>
      <c r="L55" s="29">
        <v>1248</v>
      </c>
      <c r="M55" s="29">
        <v>2848</v>
      </c>
      <c r="N55" s="30">
        <f t="shared" si="2"/>
        <v>0.5617977528089888</v>
      </c>
      <c r="O55" s="30">
        <f t="shared" si="3"/>
        <v>0.43820224719101125</v>
      </c>
      <c r="P55" s="31">
        <v>222</v>
      </c>
      <c r="Q55" s="31">
        <v>640</v>
      </c>
      <c r="R55" s="31">
        <v>1251</v>
      </c>
      <c r="S55" s="31">
        <v>515</v>
      </c>
      <c r="T55" s="31">
        <v>219</v>
      </c>
      <c r="U55" s="31">
        <v>2848</v>
      </c>
      <c r="V55" s="32">
        <v>117</v>
      </c>
      <c r="W55" s="32">
        <v>342</v>
      </c>
      <c r="X55" s="32">
        <v>715</v>
      </c>
      <c r="Y55" s="32">
        <v>300</v>
      </c>
      <c r="Z55" s="32">
        <v>125</v>
      </c>
      <c r="AA55" s="32">
        <v>105</v>
      </c>
      <c r="AB55" s="32">
        <v>298</v>
      </c>
      <c r="AC55" s="32">
        <v>536</v>
      </c>
      <c r="AD55" s="32">
        <v>215</v>
      </c>
      <c r="AE55" s="32">
        <v>95</v>
      </c>
      <c r="AF55" s="32">
        <v>2848</v>
      </c>
      <c r="AG55" s="33">
        <v>15</v>
      </c>
      <c r="AH55" s="33">
        <v>11</v>
      </c>
      <c r="AI55" s="33">
        <v>43</v>
      </c>
      <c r="AJ55" s="33"/>
      <c r="AK55" s="33">
        <v>45</v>
      </c>
      <c r="AL55" s="33">
        <v>2732</v>
      </c>
      <c r="AM55" s="33">
        <v>2848</v>
      </c>
      <c r="AN55" s="34">
        <v>38</v>
      </c>
      <c r="AO55" s="34">
        <v>2810</v>
      </c>
      <c r="AP55" s="34">
        <v>2848</v>
      </c>
      <c r="AQ55" s="27">
        <v>1274</v>
      </c>
      <c r="AR55" s="27">
        <v>5406</v>
      </c>
      <c r="AS55" s="28">
        <v>0.23566407695153532</v>
      </c>
      <c r="AT55" s="35">
        <v>415</v>
      </c>
      <c r="AU55" s="35">
        <v>5462</v>
      </c>
      <c r="AV55" s="36">
        <v>7.5979494690589525E-2</v>
      </c>
      <c r="AW55" s="37">
        <v>1153</v>
      </c>
      <c r="AX55" s="37">
        <v>5406</v>
      </c>
      <c r="AY55" s="38">
        <v>0.21328153903070662</v>
      </c>
      <c r="AZ55" s="39">
        <v>100</v>
      </c>
      <c r="BA55" s="39">
        <v>5462</v>
      </c>
      <c r="BB55" s="40">
        <v>1.830831197363603E-2</v>
      </c>
    </row>
    <row r="56" spans="1:54" s="41" customFormat="1" ht="15.75" x14ac:dyDescent="0.25">
      <c r="A56" s="42" t="s">
        <v>52</v>
      </c>
      <c r="B56" s="43" t="s">
        <v>152</v>
      </c>
      <c r="C56" s="66">
        <v>40825</v>
      </c>
      <c r="D56" s="66">
        <v>91154</v>
      </c>
      <c r="E56" s="66">
        <v>102895</v>
      </c>
      <c r="F56" s="66">
        <v>90900</v>
      </c>
      <c r="G56" s="66">
        <v>377176</v>
      </c>
      <c r="H56" s="67">
        <f t="shared" si="0"/>
        <v>0.51380522620739388</v>
      </c>
      <c r="I56" s="67">
        <f t="shared" si="1"/>
        <v>0.24100154834878146</v>
      </c>
      <c r="J56" s="66">
        <v>51402</v>
      </c>
      <c r="K56" s="29">
        <v>189645</v>
      </c>
      <c r="L56" s="29">
        <v>187531</v>
      </c>
      <c r="M56" s="29">
        <v>377176</v>
      </c>
      <c r="N56" s="30">
        <f t="shared" si="2"/>
        <v>0.50280240524317565</v>
      </c>
      <c r="O56" s="30">
        <f t="shared" si="3"/>
        <v>0.4971975947568244</v>
      </c>
      <c r="P56" s="31">
        <v>29697</v>
      </c>
      <c r="Q56" s="31">
        <v>104912</v>
      </c>
      <c r="R56" s="31">
        <v>156633</v>
      </c>
      <c r="S56" s="31">
        <v>60975</v>
      </c>
      <c r="T56" s="31">
        <v>24959</v>
      </c>
      <c r="U56" s="31">
        <v>377176</v>
      </c>
      <c r="V56" s="32">
        <v>15774</v>
      </c>
      <c r="W56" s="32">
        <v>53034</v>
      </c>
      <c r="X56" s="32">
        <v>77514</v>
      </c>
      <c r="Y56" s="32">
        <v>30903</v>
      </c>
      <c r="Z56" s="32">
        <v>12419</v>
      </c>
      <c r="AA56" s="32">
        <v>13922</v>
      </c>
      <c r="AB56" s="32">
        <v>51878</v>
      </c>
      <c r="AC56" s="32">
        <v>79118</v>
      </c>
      <c r="AD56" s="32">
        <v>30073</v>
      </c>
      <c r="AE56" s="32">
        <v>12539</v>
      </c>
      <c r="AF56" s="32">
        <v>377174</v>
      </c>
      <c r="AG56" s="33">
        <v>2359</v>
      </c>
      <c r="AH56" s="33">
        <v>11592</v>
      </c>
      <c r="AI56" s="33">
        <v>57226</v>
      </c>
      <c r="AJ56" s="33">
        <v>880</v>
      </c>
      <c r="AK56" s="33">
        <v>8766</v>
      </c>
      <c r="AL56" s="33">
        <v>296352</v>
      </c>
      <c r="AM56" s="33">
        <v>377176</v>
      </c>
      <c r="AN56" s="34">
        <v>28391</v>
      </c>
      <c r="AO56" s="34">
        <v>348785</v>
      </c>
      <c r="AP56" s="34">
        <v>377176</v>
      </c>
      <c r="AQ56" s="27">
        <v>48178</v>
      </c>
      <c r="AR56" s="27">
        <v>434522</v>
      </c>
      <c r="AS56" s="28">
        <v>0.11087585898987853</v>
      </c>
      <c r="AT56" s="35">
        <v>19928</v>
      </c>
      <c r="AU56" s="35">
        <v>436825</v>
      </c>
      <c r="AV56" s="36">
        <v>4.5620099582212553E-2</v>
      </c>
      <c r="AW56" s="37">
        <v>53037</v>
      </c>
      <c r="AX56" s="37">
        <v>432804</v>
      </c>
      <c r="AY56" s="38">
        <v>0.12254276762691657</v>
      </c>
      <c r="AZ56" s="39">
        <v>41937</v>
      </c>
      <c r="BA56" s="39">
        <v>437517</v>
      </c>
      <c r="BB56" s="40">
        <v>9.5852275454439487E-2</v>
      </c>
    </row>
    <row r="57" spans="1:54" s="41" customFormat="1" ht="15.75" x14ac:dyDescent="0.25">
      <c r="A57" s="42" t="s">
        <v>53</v>
      </c>
      <c r="B57" s="43" t="s">
        <v>136</v>
      </c>
      <c r="C57" s="66">
        <v>6698</v>
      </c>
      <c r="D57" s="66">
        <v>16216</v>
      </c>
      <c r="E57" s="66">
        <v>15352</v>
      </c>
      <c r="F57" s="66">
        <v>9330</v>
      </c>
      <c r="G57" s="66">
        <v>56674</v>
      </c>
      <c r="H57" s="67">
        <f t="shared" si="0"/>
        <v>0.43550834597875571</v>
      </c>
      <c r="I57" s="67">
        <f t="shared" si="1"/>
        <v>0.16462575431414758</v>
      </c>
      <c r="J57" s="66">
        <v>9078</v>
      </c>
      <c r="K57" s="29">
        <v>25705</v>
      </c>
      <c r="L57" s="29">
        <v>30969</v>
      </c>
      <c r="M57" s="29">
        <v>56674</v>
      </c>
      <c r="N57" s="30">
        <f t="shared" si="2"/>
        <v>0.45355895119455131</v>
      </c>
      <c r="O57" s="30">
        <f t="shared" si="3"/>
        <v>0.54644104880544875</v>
      </c>
      <c r="P57" s="31">
        <v>5453</v>
      </c>
      <c r="Q57" s="31">
        <v>15125</v>
      </c>
      <c r="R57" s="31">
        <v>22817</v>
      </c>
      <c r="S57" s="31">
        <v>9420</v>
      </c>
      <c r="T57" s="31">
        <v>3858</v>
      </c>
      <c r="U57" s="31">
        <v>56674</v>
      </c>
      <c r="V57" s="32">
        <v>2750</v>
      </c>
      <c r="W57" s="32">
        <v>6724</v>
      </c>
      <c r="X57" s="32">
        <v>10448</v>
      </c>
      <c r="Y57" s="32">
        <v>4082</v>
      </c>
      <c r="Z57" s="32">
        <v>1699</v>
      </c>
      <c r="AA57" s="32">
        <v>2703</v>
      </c>
      <c r="AB57" s="32">
        <v>8400</v>
      </c>
      <c r="AC57" s="32">
        <v>12369</v>
      </c>
      <c r="AD57" s="32">
        <v>5339</v>
      </c>
      <c r="AE57" s="32">
        <v>2159</v>
      </c>
      <c r="AF57" s="32">
        <v>56673</v>
      </c>
      <c r="AG57" s="33">
        <v>1059</v>
      </c>
      <c r="AH57" s="33">
        <v>908</v>
      </c>
      <c r="AI57" s="33">
        <v>2537</v>
      </c>
      <c r="AJ57" s="33">
        <v>206</v>
      </c>
      <c r="AK57" s="33">
        <v>1536</v>
      </c>
      <c r="AL57" s="33">
        <v>50428</v>
      </c>
      <c r="AM57" s="33">
        <v>56674</v>
      </c>
      <c r="AN57" s="34">
        <v>4470</v>
      </c>
      <c r="AO57" s="34">
        <v>52205</v>
      </c>
      <c r="AP57" s="34">
        <v>56674</v>
      </c>
      <c r="AQ57" s="27">
        <v>10522</v>
      </c>
      <c r="AR57" s="27">
        <v>72157</v>
      </c>
      <c r="AS57" s="28">
        <v>0.1458209182754272</v>
      </c>
      <c r="AT57" s="35">
        <v>3702</v>
      </c>
      <c r="AU57" s="35">
        <v>72490</v>
      </c>
      <c r="AV57" s="36">
        <v>5.1069112981100839E-2</v>
      </c>
      <c r="AW57" s="37">
        <v>11606</v>
      </c>
      <c r="AX57" s="37">
        <v>71238</v>
      </c>
      <c r="AY57" s="38">
        <v>0.16291866700356553</v>
      </c>
      <c r="AZ57" s="39">
        <v>5565</v>
      </c>
      <c r="BA57" s="39">
        <v>72531</v>
      </c>
      <c r="BB57" s="40">
        <v>7.6725813789965666E-2</v>
      </c>
    </row>
    <row r="58" spans="1:54" s="41" customFormat="1" ht="15.75" x14ac:dyDescent="0.25">
      <c r="A58" s="42" t="s">
        <v>54</v>
      </c>
      <c r="B58" s="43" t="s">
        <v>141</v>
      </c>
      <c r="C58" s="66">
        <v>4938</v>
      </c>
      <c r="D58" s="66">
        <v>12820</v>
      </c>
      <c r="E58" s="66">
        <v>13155</v>
      </c>
      <c r="F58" s="66">
        <v>8670</v>
      </c>
      <c r="G58" s="66">
        <v>48317</v>
      </c>
      <c r="H58" s="67">
        <f t="shared" si="0"/>
        <v>0.45170436906264877</v>
      </c>
      <c r="I58" s="67">
        <f t="shared" si="1"/>
        <v>0.17943994867230995</v>
      </c>
      <c r="J58" s="66">
        <v>8734</v>
      </c>
      <c r="K58" s="29">
        <v>23630</v>
      </c>
      <c r="L58" s="29">
        <v>24687</v>
      </c>
      <c r="M58" s="29">
        <v>48317</v>
      </c>
      <c r="N58" s="30">
        <f t="shared" si="2"/>
        <v>0.48906182089119771</v>
      </c>
      <c r="O58" s="30">
        <f t="shared" si="3"/>
        <v>0.51093817910880224</v>
      </c>
      <c r="P58" s="31">
        <v>5855</v>
      </c>
      <c r="Q58" s="31">
        <v>12156</v>
      </c>
      <c r="R58" s="31">
        <v>19247</v>
      </c>
      <c r="S58" s="31">
        <v>7768</v>
      </c>
      <c r="T58" s="31">
        <v>3291</v>
      </c>
      <c r="U58" s="31">
        <v>48317</v>
      </c>
      <c r="V58" s="32">
        <v>2982</v>
      </c>
      <c r="W58" s="32">
        <v>5617</v>
      </c>
      <c r="X58" s="32">
        <v>9539</v>
      </c>
      <c r="Y58" s="32">
        <v>3895</v>
      </c>
      <c r="Z58" s="32">
        <v>1596</v>
      </c>
      <c r="AA58" s="32">
        <v>2874</v>
      </c>
      <c r="AB58" s="32">
        <v>6539</v>
      </c>
      <c r="AC58" s="32">
        <v>9707</v>
      </c>
      <c r="AD58" s="32">
        <v>3873</v>
      </c>
      <c r="AE58" s="32">
        <v>1695</v>
      </c>
      <c r="AF58" s="32">
        <v>48317</v>
      </c>
      <c r="AG58" s="33">
        <v>205</v>
      </c>
      <c r="AH58" s="33">
        <v>673</v>
      </c>
      <c r="AI58" s="33">
        <v>2710</v>
      </c>
      <c r="AJ58" s="33">
        <v>38</v>
      </c>
      <c r="AK58" s="33">
        <v>755</v>
      </c>
      <c r="AL58" s="33">
        <v>43936</v>
      </c>
      <c r="AM58" s="33">
        <v>48317</v>
      </c>
      <c r="AN58" s="34">
        <v>1647</v>
      </c>
      <c r="AO58" s="34">
        <v>46670</v>
      </c>
      <c r="AP58" s="34">
        <v>48317</v>
      </c>
      <c r="AQ58" s="27">
        <v>15493</v>
      </c>
      <c r="AR58" s="27">
        <v>138197</v>
      </c>
      <c r="AS58" s="28">
        <v>0.11210807759936901</v>
      </c>
      <c r="AT58" s="35">
        <v>7932</v>
      </c>
      <c r="AU58" s="35">
        <v>138764</v>
      </c>
      <c r="AV58" s="36">
        <v>5.7161799890461502E-2</v>
      </c>
      <c r="AW58" s="37">
        <v>11064</v>
      </c>
      <c r="AX58" s="37">
        <v>138335</v>
      </c>
      <c r="AY58" s="38">
        <v>7.997975928000868E-2</v>
      </c>
      <c r="AZ58" s="39">
        <v>4874</v>
      </c>
      <c r="BA58" s="39">
        <v>139097</v>
      </c>
      <c r="BB58" s="40">
        <v>3.5040295621041433E-2</v>
      </c>
    </row>
    <row r="59" spans="1:54" s="41" customFormat="1" ht="15.75" x14ac:dyDescent="0.25">
      <c r="A59" s="42" t="s">
        <v>55</v>
      </c>
      <c r="B59" s="43" t="s">
        <v>137</v>
      </c>
      <c r="C59" s="66">
        <v>1433</v>
      </c>
      <c r="D59" s="66">
        <v>3612</v>
      </c>
      <c r="E59" s="66">
        <v>3773</v>
      </c>
      <c r="F59" s="66">
        <v>2955</v>
      </c>
      <c r="G59" s="66">
        <v>14595</v>
      </c>
      <c r="H59" s="67">
        <f t="shared" si="0"/>
        <v>0.46097978759849262</v>
      </c>
      <c r="I59" s="67">
        <f t="shared" si="1"/>
        <v>0.20246659815005139</v>
      </c>
      <c r="J59" s="66">
        <v>2823</v>
      </c>
      <c r="K59" s="29">
        <v>7552</v>
      </c>
      <c r="L59" s="29">
        <v>7043</v>
      </c>
      <c r="M59" s="29">
        <v>14595</v>
      </c>
      <c r="N59" s="30">
        <f t="shared" si="2"/>
        <v>0.51743747858855771</v>
      </c>
      <c r="O59" s="30">
        <f t="shared" si="3"/>
        <v>0.48256252141144229</v>
      </c>
      <c r="P59" s="31">
        <v>1741</v>
      </c>
      <c r="Q59" s="31">
        <v>3902</v>
      </c>
      <c r="R59" s="31">
        <v>5624</v>
      </c>
      <c r="S59" s="31">
        <v>2390</v>
      </c>
      <c r="T59" s="31">
        <v>938</v>
      </c>
      <c r="U59" s="31">
        <v>14595</v>
      </c>
      <c r="V59" s="32">
        <v>941</v>
      </c>
      <c r="W59" s="32">
        <v>1992</v>
      </c>
      <c r="X59" s="32">
        <v>2957</v>
      </c>
      <c r="Y59" s="32">
        <v>1224</v>
      </c>
      <c r="Z59" s="32">
        <v>439</v>
      </c>
      <c r="AA59" s="32">
        <v>800</v>
      </c>
      <c r="AB59" s="32">
        <v>1910</v>
      </c>
      <c r="AC59" s="32">
        <v>2667</v>
      </c>
      <c r="AD59" s="32">
        <v>1167</v>
      </c>
      <c r="AE59" s="32">
        <v>499</v>
      </c>
      <c r="AF59" s="32">
        <v>14596</v>
      </c>
      <c r="AG59" s="33">
        <v>103</v>
      </c>
      <c r="AH59" s="33">
        <v>324</v>
      </c>
      <c r="AI59" s="33">
        <v>756</v>
      </c>
      <c r="AJ59" s="33">
        <v>30</v>
      </c>
      <c r="AK59" s="33">
        <v>334</v>
      </c>
      <c r="AL59" s="33">
        <v>13049</v>
      </c>
      <c r="AM59" s="33">
        <v>14595</v>
      </c>
      <c r="AN59" s="34">
        <v>768</v>
      </c>
      <c r="AO59" s="34">
        <v>13827</v>
      </c>
      <c r="AP59" s="34">
        <v>14595</v>
      </c>
      <c r="AQ59" s="27">
        <v>3511</v>
      </c>
      <c r="AR59" s="27">
        <v>31828</v>
      </c>
      <c r="AS59" s="28">
        <v>0.1103116752544929</v>
      </c>
      <c r="AT59" s="35">
        <v>3784</v>
      </c>
      <c r="AU59" s="35">
        <v>32162</v>
      </c>
      <c r="AV59" s="36">
        <v>0.11765437472793981</v>
      </c>
      <c r="AW59" s="37">
        <v>4365</v>
      </c>
      <c r="AX59" s="37">
        <v>31764</v>
      </c>
      <c r="AY59" s="38">
        <v>0.13741972043823197</v>
      </c>
      <c r="AZ59" s="39">
        <v>1786</v>
      </c>
      <c r="BA59" s="39">
        <v>35496</v>
      </c>
      <c r="BB59" s="40">
        <v>5.0315528510254677E-2</v>
      </c>
    </row>
    <row r="60" spans="1:54" s="41" customFormat="1" ht="15.75" x14ac:dyDescent="0.25">
      <c r="A60" s="42" t="s">
        <v>56</v>
      </c>
      <c r="B60" s="43" t="s">
        <v>133</v>
      </c>
      <c r="C60" s="66">
        <v>68</v>
      </c>
      <c r="D60" s="66">
        <v>244</v>
      </c>
      <c r="E60" s="66">
        <v>224</v>
      </c>
      <c r="F60" s="66">
        <v>142</v>
      </c>
      <c r="G60" s="66">
        <v>821</v>
      </c>
      <c r="H60" s="67">
        <f t="shared" si="0"/>
        <v>0.44579780755176612</v>
      </c>
      <c r="I60" s="67">
        <f t="shared" si="1"/>
        <v>0.17295980511571254</v>
      </c>
      <c r="J60" s="66">
        <v>142</v>
      </c>
      <c r="K60" s="29">
        <v>367</v>
      </c>
      <c r="L60" s="29">
        <v>454</v>
      </c>
      <c r="M60" s="29">
        <v>821</v>
      </c>
      <c r="N60" s="30">
        <f t="shared" si="2"/>
        <v>0.44701583434835568</v>
      </c>
      <c r="O60" s="30">
        <f t="shared" si="3"/>
        <v>0.55298416565164432</v>
      </c>
      <c r="P60" s="31">
        <v>95</v>
      </c>
      <c r="Q60" s="31">
        <v>192</v>
      </c>
      <c r="R60" s="31">
        <v>276</v>
      </c>
      <c r="S60" s="31">
        <v>173</v>
      </c>
      <c r="T60" s="31">
        <v>85</v>
      </c>
      <c r="U60" s="31">
        <v>821</v>
      </c>
      <c r="V60" s="32">
        <v>44</v>
      </c>
      <c r="W60" s="32">
        <v>72</v>
      </c>
      <c r="X60" s="32">
        <v>128</v>
      </c>
      <c r="Y60" s="32">
        <v>80</v>
      </c>
      <c r="Z60" s="32">
        <v>42</v>
      </c>
      <c r="AA60" s="32">
        <v>51</v>
      </c>
      <c r="AB60" s="32">
        <v>119</v>
      </c>
      <c r="AC60" s="32">
        <v>148</v>
      </c>
      <c r="AD60" s="32">
        <v>93</v>
      </c>
      <c r="AE60" s="32">
        <v>43</v>
      </c>
      <c r="AF60" s="32">
        <v>820</v>
      </c>
      <c r="AG60" s="33"/>
      <c r="AH60" s="33">
        <v>4</v>
      </c>
      <c r="AI60" s="33">
        <v>7</v>
      </c>
      <c r="AJ60" s="33">
        <v>0</v>
      </c>
      <c r="AK60" s="33">
        <v>7</v>
      </c>
      <c r="AL60" s="33">
        <v>802</v>
      </c>
      <c r="AM60" s="33">
        <v>821</v>
      </c>
      <c r="AN60" s="34">
        <v>10</v>
      </c>
      <c r="AO60" s="34">
        <v>811</v>
      </c>
      <c r="AP60" s="34">
        <v>821</v>
      </c>
      <c r="AQ60" s="27">
        <v>272</v>
      </c>
      <c r="AR60" s="27">
        <v>2069</v>
      </c>
      <c r="AS60" s="28">
        <v>0.13146447559207347</v>
      </c>
      <c r="AT60" s="35">
        <v>123</v>
      </c>
      <c r="AU60" s="35">
        <v>2075</v>
      </c>
      <c r="AV60" s="36">
        <v>5.9277108433734939E-2</v>
      </c>
      <c r="AW60" s="37">
        <v>302</v>
      </c>
      <c r="AX60" s="37">
        <v>2068</v>
      </c>
      <c r="AY60" s="38">
        <v>0.14603481624758222</v>
      </c>
      <c r="AZ60" s="39">
        <v>76</v>
      </c>
      <c r="BA60" s="39">
        <v>2075</v>
      </c>
      <c r="BB60" s="40">
        <v>3.6626506024096388E-2</v>
      </c>
    </row>
    <row r="61" spans="1:54" s="41" customFormat="1" ht="15.75" x14ac:dyDescent="0.25">
      <c r="A61" s="42" t="s">
        <v>57</v>
      </c>
      <c r="B61" s="43" t="s">
        <v>135</v>
      </c>
      <c r="C61" s="66">
        <v>1616</v>
      </c>
      <c r="D61" s="66">
        <v>4578</v>
      </c>
      <c r="E61" s="66">
        <v>3748</v>
      </c>
      <c r="F61" s="66">
        <v>2050</v>
      </c>
      <c r="G61" s="66">
        <v>14285</v>
      </c>
      <c r="H61" s="67">
        <f t="shared" si="0"/>
        <v>0.40588029401470072</v>
      </c>
      <c r="I61" s="67">
        <f t="shared" si="1"/>
        <v>0.14350717535876795</v>
      </c>
      <c r="J61" s="66">
        <v>2293</v>
      </c>
      <c r="K61" s="29">
        <v>6332</v>
      </c>
      <c r="L61" s="29">
        <v>7953</v>
      </c>
      <c r="M61" s="29">
        <v>14285</v>
      </c>
      <c r="N61" s="30">
        <f t="shared" si="2"/>
        <v>0.44326216310815542</v>
      </c>
      <c r="O61" s="30">
        <f t="shared" si="3"/>
        <v>0.55673783689184464</v>
      </c>
      <c r="P61" s="31">
        <v>1435</v>
      </c>
      <c r="Q61" s="31">
        <v>3760</v>
      </c>
      <c r="R61" s="31">
        <v>5840</v>
      </c>
      <c r="S61" s="31">
        <v>2406</v>
      </c>
      <c r="T61" s="31">
        <v>844</v>
      </c>
      <c r="U61" s="31">
        <v>14285</v>
      </c>
      <c r="V61" s="32">
        <v>687</v>
      </c>
      <c r="W61" s="32">
        <v>1536</v>
      </c>
      <c r="X61" s="32">
        <v>2625</v>
      </c>
      <c r="Y61" s="32">
        <v>1087</v>
      </c>
      <c r="Z61" s="32">
        <v>398</v>
      </c>
      <c r="AA61" s="32">
        <v>748</v>
      </c>
      <c r="AB61" s="32">
        <v>2224</v>
      </c>
      <c r="AC61" s="32">
        <v>3215</v>
      </c>
      <c r="AD61" s="32">
        <v>1320</v>
      </c>
      <c r="AE61" s="32">
        <v>446</v>
      </c>
      <c r="AF61" s="32">
        <v>14286</v>
      </c>
      <c r="AG61" s="33">
        <v>86</v>
      </c>
      <c r="AH61" s="33">
        <v>121</v>
      </c>
      <c r="AI61" s="33">
        <v>332</v>
      </c>
      <c r="AJ61" s="33">
        <v>15</v>
      </c>
      <c r="AK61" s="33">
        <v>261</v>
      </c>
      <c r="AL61" s="33">
        <v>13470</v>
      </c>
      <c r="AM61" s="33">
        <v>14285</v>
      </c>
      <c r="AN61" s="34">
        <v>446</v>
      </c>
      <c r="AO61" s="34">
        <v>13839</v>
      </c>
      <c r="AP61" s="34">
        <v>14285</v>
      </c>
      <c r="AQ61" s="27">
        <v>3063</v>
      </c>
      <c r="AR61" s="27">
        <v>20317</v>
      </c>
      <c r="AS61" s="28">
        <v>0.15076044691637544</v>
      </c>
      <c r="AT61" s="35">
        <v>1165</v>
      </c>
      <c r="AU61" s="35">
        <v>20461</v>
      </c>
      <c r="AV61" s="36">
        <v>5.6937588583158207E-2</v>
      </c>
      <c r="AW61" s="37">
        <v>2937</v>
      </c>
      <c r="AX61" s="37">
        <v>20335</v>
      </c>
      <c r="AY61" s="38">
        <v>0.14443078436193754</v>
      </c>
      <c r="AZ61" s="39">
        <v>387</v>
      </c>
      <c r="BA61" s="39">
        <v>20479</v>
      </c>
      <c r="BB61" s="40">
        <v>1.8897407099956052E-2</v>
      </c>
    </row>
    <row r="62" spans="1:54" s="41" customFormat="1" ht="15.75" x14ac:dyDescent="0.25">
      <c r="A62" s="42" t="s">
        <v>58</v>
      </c>
      <c r="B62" s="43" t="s">
        <v>137</v>
      </c>
      <c r="C62" s="66">
        <v>865</v>
      </c>
      <c r="D62" s="66">
        <v>2422</v>
      </c>
      <c r="E62" s="66">
        <v>2267</v>
      </c>
      <c r="F62" s="66">
        <v>1599</v>
      </c>
      <c r="G62" s="66">
        <v>8598</v>
      </c>
      <c r="H62" s="67">
        <f t="shared" si="0"/>
        <v>0.44963945103512443</v>
      </c>
      <c r="I62" s="67">
        <f t="shared" si="1"/>
        <v>0.18597348220516399</v>
      </c>
      <c r="J62" s="66">
        <v>1445</v>
      </c>
      <c r="K62" s="29">
        <v>4348</v>
      </c>
      <c r="L62" s="29">
        <v>4250</v>
      </c>
      <c r="M62" s="29">
        <v>8598</v>
      </c>
      <c r="N62" s="30">
        <f t="shared" si="2"/>
        <v>0.50569899976738775</v>
      </c>
      <c r="O62" s="30">
        <f t="shared" si="3"/>
        <v>0.49430100023261225</v>
      </c>
      <c r="P62" s="31">
        <v>983</v>
      </c>
      <c r="Q62" s="31">
        <v>2123</v>
      </c>
      <c r="R62" s="31">
        <v>3310</v>
      </c>
      <c r="S62" s="31">
        <v>1491</v>
      </c>
      <c r="T62" s="31">
        <v>690</v>
      </c>
      <c r="U62" s="31">
        <v>8598</v>
      </c>
      <c r="V62" s="32">
        <v>514</v>
      </c>
      <c r="W62" s="32">
        <v>1039</v>
      </c>
      <c r="X62" s="32">
        <v>1699</v>
      </c>
      <c r="Y62" s="32">
        <v>770</v>
      </c>
      <c r="Z62" s="32">
        <v>327</v>
      </c>
      <c r="AA62" s="32">
        <v>469</v>
      </c>
      <c r="AB62" s="32">
        <v>1085</v>
      </c>
      <c r="AC62" s="32">
        <v>1612</v>
      </c>
      <c r="AD62" s="32">
        <v>722</v>
      </c>
      <c r="AE62" s="32">
        <v>363</v>
      </c>
      <c r="AF62" s="32">
        <v>8600</v>
      </c>
      <c r="AG62" s="33">
        <v>40</v>
      </c>
      <c r="AH62" s="33">
        <v>107</v>
      </c>
      <c r="AI62" s="33">
        <v>306</v>
      </c>
      <c r="AJ62" s="33">
        <v>10</v>
      </c>
      <c r="AK62" s="33">
        <v>170</v>
      </c>
      <c r="AL62" s="33">
        <v>7964</v>
      </c>
      <c r="AM62" s="33">
        <v>8598</v>
      </c>
      <c r="AN62" s="34">
        <v>372</v>
      </c>
      <c r="AO62" s="34">
        <v>8226</v>
      </c>
      <c r="AP62" s="34">
        <v>8598</v>
      </c>
      <c r="AQ62" s="27">
        <v>2614</v>
      </c>
      <c r="AR62" s="27">
        <v>18766</v>
      </c>
      <c r="AS62" s="28">
        <v>0.13929446872002557</v>
      </c>
      <c r="AT62" s="35">
        <v>1075</v>
      </c>
      <c r="AU62" s="35">
        <v>18945</v>
      </c>
      <c r="AV62" s="36">
        <v>5.6743204011612564E-2</v>
      </c>
      <c r="AW62" s="37">
        <v>1929</v>
      </c>
      <c r="AX62" s="37">
        <v>18742</v>
      </c>
      <c r="AY62" s="38">
        <v>0.10292391420339345</v>
      </c>
      <c r="AZ62" s="39">
        <v>516</v>
      </c>
      <c r="BA62" s="39">
        <v>18976</v>
      </c>
      <c r="BB62" s="40">
        <v>2.7192242833052275E-2</v>
      </c>
    </row>
    <row r="63" spans="1:54" s="41" customFormat="1" ht="15.75" x14ac:dyDescent="0.25">
      <c r="A63" s="42" t="s">
        <v>59</v>
      </c>
      <c r="B63" s="43" t="s">
        <v>136</v>
      </c>
      <c r="C63" s="66">
        <v>929</v>
      </c>
      <c r="D63" s="66">
        <v>2514</v>
      </c>
      <c r="E63" s="66">
        <v>2262</v>
      </c>
      <c r="F63" s="66">
        <v>1351</v>
      </c>
      <c r="G63" s="66">
        <v>8352</v>
      </c>
      <c r="H63" s="67">
        <f t="shared" si="0"/>
        <v>0.43259099616858238</v>
      </c>
      <c r="I63" s="67">
        <f t="shared" si="1"/>
        <v>0.16175766283524903</v>
      </c>
      <c r="J63" s="66">
        <v>1296</v>
      </c>
      <c r="K63" s="29">
        <v>3940</v>
      </c>
      <c r="L63" s="29">
        <v>4412</v>
      </c>
      <c r="M63" s="29">
        <v>8352</v>
      </c>
      <c r="N63" s="30">
        <f t="shared" si="2"/>
        <v>0.47174329501915707</v>
      </c>
      <c r="O63" s="30">
        <f t="shared" si="3"/>
        <v>0.52825670498084287</v>
      </c>
      <c r="P63" s="31">
        <v>865</v>
      </c>
      <c r="Q63" s="31">
        <v>2007</v>
      </c>
      <c r="R63" s="31">
        <v>3442</v>
      </c>
      <c r="S63" s="31">
        <v>1388</v>
      </c>
      <c r="T63" s="31">
        <v>651</v>
      </c>
      <c r="U63" s="31">
        <v>8352</v>
      </c>
      <c r="V63" s="32">
        <v>391</v>
      </c>
      <c r="W63" s="32">
        <v>893</v>
      </c>
      <c r="X63" s="32">
        <v>1650</v>
      </c>
      <c r="Y63" s="32">
        <v>698</v>
      </c>
      <c r="Z63" s="32">
        <v>308</v>
      </c>
      <c r="AA63" s="32">
        <v>473</v>
      </c>
      <c r="AB63" s="32">
        <v>1115</v>
      </c>
      <c r="AC63" s="32">
        <v>1792</v>
      </c>
      <c r="AD63" s="32">
        <v>690</v>
      </c>
      <c r="AE63" s="32">
        <v>342</v>
      </c>
      <c r="AF63" s="32">
        <v>8352</v>
      </c>
      <c r="AG63" s="33">
        <v>94</v>
      </c>
      <c r="AH63" s="33">
        <v>74</v>
      </c>
      <c r="AI63" s="33">
        <v>137</v>
      </c>
      <c r="AJ63" s="33">
        <v>9</v>
      </c>
      <c r="AK63" s="33">
        <v>143</v>
      </c>
      <c r="AL63" s="33">
        <v>7894</v>
      </c>
      <c r="AM63" s="33">
        <v>8352</v>
      </c>
      <c r="AN63" s="34">
        <v>584</v>
      </c>
      <c r="AO63" s="34">
        <v>7768</v>
      </c>
      <c r="AP63" s="34">
        <v>8352</v>
      </c>
      <c r="AQ63" s="27">
        <v>3429</v>
      </c>
      <c r="AR63" s="27">
        <v>21400</v>
      </c>
      <c r="AS63" s="28">
        <v>0.16023364485981309</v>
      </c>
      <c r="AT63" s="35">
        <v>1442</v>
      </c>
      <c r="AU63" s="35">
        <v>21479</v>
      </c>
      <c r="AV63" s="36">
        <v>6.7135341496345272E-2</v>
      </c>
      <c r="AW63" s="37">
        <v>2967</v>
      </c>
      <c r="AX63" s="37">
        <v>21433</v>
      </c>
      <c r="AY63" s="38">
        <v>0.13843139084589184</v>
      </c>
      <c r="AZ63" s="39">
        <v>1737</v>
      </c>
      <c r="BA63" s="39">
        <v>21512</v>
      </c>
      <c r="BB63" s="40">
        <v>8.0745630345853484E-2</v>
      </c>
    </row>
    <row r="64" spans="1:54" s="41" customFormat="1" ht="15.75" x14ac:dyDescent="0.25">
      <c r="A64" s="42" t="s">
        <v>60</v>
      </c>
      <c r="B64" s="43" t="s">
        <v>133</v>
      </c>
      <c r="C64" s="66">
        <v>202</v>
      </c>
      <c r="D64" s="66">
        <v>682</v>
      </c>
      <c r="E64" s="66">
        <v>643</v>
      </c>
      <c r="F64" s="66">
        <v>462</v>
      </c>
      <c r="G64" s="66">
        <v>2373</v>
      </c>
      <c r="H64" s="67">
        <f t="shared" si="0"/>
        <v>0.46565528866413824</v>
      </c>
      <c r="I64" s="67">
        <f t="shared" si="1"/>
        <v>0.19469026548672566</v>
      </c>
      <c r="J64" s="66">
        <v>384</v>
      </c>
      <c r="K64" s="29">
        <v>1227</v>
      </c>
      <c r="L64" s="29">
        <v>1147</v>
      </c>
      <c r="M64" s="29">
        <v>2373</v>
      </c>
      <c r="N64" s="30">
        <f t="shared" si="2"/>
        <v>0.51706700379266746</v>
      </c>
      <c r="O64" s="30">
        <f t="shared" si="3"/>
        <v>0.483354403708386</v>
      </c>
      <c r="P64" s="31">
        <v>244</v>
      </c>
      <c r="Q64" s="31">
        <v>529</v>
      </c>
      <c r="R64" s="31">
        <v>921</v>
      </c>
      <c r="S64" s="31">
        <v>451</v>
      </c>
      <c r="T64" s="31">
        <v>227</v>
      </c>
      <c r="U64" s="31">
        <v>2373</v>
      </c>
      <c r="V64" s="32">
        <v>100</v>
      </c>
      <c r="W64" s="32">
        <v>238</v>
      </c>
      <c r="X64" s="32">
        <v>508</v>
      </c>
      <c r="Y64" s="32">
        <v>254</v>
      </c>
      <c r="Z64" s="32">
        <v>128</v>
      </c>
      <c r="AA64" s="32">
        <v>146</v>
      </c>
      <c r="AB64" s="32">
        <v>292</v>
      </c>
      <c r="AC64" s="32">
        <v>414</v>
      </c>
      <c r="AD64" s="32">
        <v>197</v>
      </c>
      <c r="AE64" s="32">
        <v>99</v>
      </c>
      <c r="AF64" s="32">
        <v>2376</v>
      </c>
      <c r="AG64" s="33">
        <v>13</v>
      </c>
      <c r="AH64" s="33">
        <v>20</v>
      </c>
      <c r="AI64" s="33">
        <v>71</v>
      </c>
      <c r="AJ64" s="33">
        <v>0</v>
      </c>
      <c r="AK64" s="33">
        <v>27</v>
      </c>
      <c r="AL64" s="33">
        <v>2242</v>
      </c>
      <c r="AM64" s="33">
        <v>2373</v>
      </c>
      <c r="AN64" s="34">
        <v>41</v>
      </c>
      <c r="AO64" s="34">
        <v>2333</v>
      </c>
      <c r="AP64" s="34">
        <v>2373</v>
      </c>
      <c r="AQ64" s="27">
        <v>627</v>
      </c>
      <c r="AR64" s="27">
        <v>5795</v>
      </c>
      <c r="AS64" s="28">
        <v>0.10819672131147541</v>
      </c>
      <c r="AT64" s="35">
        <v>332</v>
      </c>
      <c r="AU64" s="35">
        <v>5866</v>
      </c>
      <c r="AV64" s="36">
        <v>5.6597340606887148E-2</v>
      </c>
      <c r="AW64" s="37">
        <v>954</v>
      </c>
      <c r="AX64" s="37">
        <v>5228</v>
      </c>
      <c r="AY64" s="38">
        <v>0.18247895944912013</v>
      </c>
      <c r="AZ64" s="39">
        <v>130</v>
      </c>
      <c r="BA64" s="39">
        <v>5866</v>
      </c>
      <c r="BB64" s="40">
        <v>2.2161609273781111E-2</v>
      </c>
    </row>
    <row r="65" spans="1:54" s="41" customFormat="1" ht="15.75" x14ac:dyDescent="0.25">
      <c r="A65" s="42" t="s">
        <v>61</v>
      </c>
      <c r="B65" s="43" t="s">
        <v>133</v>
      </c>
      <c r="C65" s="66">
        <v>1326</v>
      </c>
      <c r="D65" s="66">
        <v>3551</v>
      </c>
      <c r="E65" s="66">
        <v>3365</v>
      </c>
      <c r="F65" s="66">
        <v>2235</v>
      </c>
      <c r="G65" s="66">
        <v>12571</v>
      </c>
      <c r="H65" s="67">
        <f t="shared" si="0"/>
        <v>0.44546973192267919</v>
      </c>
      <c r="I65" s="67">
        <f t="shared" si="1"/>
        <v>0.17779015193699785</v>
      </c>
      <c r="J65" s="66">
        <v>2094</v>
      </c>
      <c r="K65" s="29">
        <v>5755</v>
      </c>
      <c r="L65" s="29">
        <v>6816</v>
      </c>
      <c r="M65" s="29">
        <v>12571</v>
      </c>
      <c r="N65" s="30">
        <f t="shared" si="2"/>
        <v>0.4577996977169676</v>
      </c>
      <c r="O65" s="30">
        <f t="shared" si="3"/>
        <v>0.5422003022830324</v>
      </c>
      <c r="P65" s="31">
        <v>1393</v>
      </c>
      <c r="Q65" s="31">
        <v>3162</v>
      </c>
      <c r="R65" s="31">
        <v>5001</v>
      </c>
      <c r="S65" s="31">
        <v>2162</v>
      </c>
      <c r="T65" s="31">
        <v>851</v>
      </c>
      <c r="U65" s="31">
        <v>12571</v>
      </c>
      <c r="V65" s="32">
        <v>602</v>
      </c>
      <c r="W65" s="32">
        <v>1416</v>
      </c>
      <c r="X65" s="32">
        <v>2391</v>
      </c>
      <c r="Y65" s="32">
        <v>976</v>
      </c>
      <c r="Z65" s="32">
        <v>370</v>
      </c>
      <c r="AA65" s="32">
        <v>791</v>
      </c>
      <c r="AB65" s="32">
        <v>1747</v>
      </c>
      <c r="AC65" s="32">
        <v>2611</v>
      </c>
      <c r="AD65" s="32">
        <v>1186</v>
      </c>
      <c r="AE65" s="32">
        <v>481</v>
      </c>
      <c r="AF65" s="32">
        <v>12571</v>
      </c>
      <c r="AG65" s="33">
        <v>61</v>
      </c>
      <c r="AH65" s="33">
        <v>144</v>
      </c>
      <c r="AI65" s="33">
        <v>635</v>
      </c>
      <c r="AJ65" s="33">
        <v>12</v>
      </c>
      <c r="AK65" s="33">
        <v>186</v>
      </c>
      <c r="AL65" s="33">
        <v>11532</v>
      </c>
      <c r="AM65" s="33">
        <v>12571</v>
      </c>
      <c r="AN65" s="34">
        <v>432</v>
      </c>
      <c r="AO65" s="34">
        <v>12139</v>
      </c>
      <c r="AP65" s="34">
        <v>12571</v>
      </c>
      <c r="AQ65" s="27">
        <v>4302</v>
      </c>
      <c r="AR65" s="27">
        <v>35344</v>
      </c>
      <c r="AS65" s="28">
        <v>0.12171797193300136</v>
      </c>
      <c r="AT65" s="35">
        <v>1743</v>
      </c>
      <c r="AU65" s="35">
        <v>35592</v>
      </c>
      <c r="AV65" s="36">
        <v>4.8971679028995282E-2</v>
      </c>
      <c r="AW65" s="37">
        <v>3341</v>
      </c>
      <c r="AX65" s="37">
        <v>35402</v>
      </c>
      <c r="AY65" s="38">
        <v>9.4373199254279422E-2</v>
      </c>
      <c r="AZ65" s="39">
        <v>625</v>
      </c>
      <c r="BA65" s="39">
        <v>35654</v>
      </c>
      <c r="BB65" s="40">
        <v>1.752958994783194E-2</v>
      </c>
    </row>
    <row r="66" spans="1:54" s="41" customFormat="1" ht="15.75" x14ac:dyDescent="0.25">
      <c r="A66" s="42" t="s">
        <v>62</v>
      </c>
      <c r="B66" s="43" t="s">
        <v>134</v>
      </c>
      <c r="C66" s="66">
        <v>363</v>
      </c>
      <c r="D66" s="66">
        <v>1140</v>
      </c>
      <c r="E66" s="66">
        <v>1016</v>
      </c>
      <c r="F66" s="66">
        <v>685</v>
      </c>
      <c r="G66" s="66">
        <v>3894</v>
      </c>
      <c r="H66" s="67">
        <f t="shared" si="0"/>
        <v>0.43682588597842836</v>
      </c>
      <c r="I66" s="67">
        <f t="shared" si="1"/>
        <v>0.17591165896250641</v>
      </c>
      <c r="J66" s="66">
        <v>690</v>
      </c>
      <c r="K66" s="29">
        <v>2055</v>
      </c>
      <c r="L66" s="29">
        <v>1839</v>
      </c>
      <c r="M66" s="29">
        <v>3894</v>
      </c>
      <c r="N66" s="30">
        <f t="shared" si="2"/>
        <v>0.52773497688751925</v>
      </c>
      <c r="O66" s="30">
        <f t="shared" si="3"/>
        <v>0.47226502311248075</v>
      </c>
      <c r="P66" s="31">
        <v>487</v>
      </c>
      <c r="Q66" s="31">
        <v>848</v>
      </c>
      <c r="R66" s="31">
        <v>1454</v>
      </c>
      <c r="S66" s="31">
        <v>792</v>
      </c>
      <c r="T66" s="31">
        <v>313</v>
      </c>
      <c r="U66" s="31">
        <v>3894</v>
      </c>
      <c r="V66" s="32">
        <v>269</v>
      </c>
      <c r="W66" s="32">
        <v>430</v>
      </c>
      <c r="X66" s="32">
        <v>777</v>
      </c>
      <c r="Y66" s="32">
        <v>425</v>
      </c>
      <c r="Z66" s="32">
        <v>153</v>
      </c>
      <c r="AA66" s="32">
        <v>218</v>
      </c>
      <c r="AB66" s="32">
        <v>417</v>
      </c>
      <c r="AC66" s="32">
        <v>677</v>
      </c>
      <c r="AD66" s="32">
        <v>366</v>
      </c>
      <c r="AE66" s="32">
        <v>160</v>
      </c>
      <c r="AF66" s="32">
        <v>3892</v>
      </c>
      <c r="AG66" s="33">
        <v>17</v>
      </c>
      <c r="AH66" s="33">
        <v>21</v>
      </c>
      <c r="AI66" s="33">
        <v>78</v>
      </c>
      <c r="AJ66" s="33">
        <v>3</v>
      </c>
      <c r="AK66" s="33">
        <v>46</v>
      </c>
      <c r="AL66" s="33">
        <v>3729</v>
      </c>
      <c r="AM66" s="33">
        <v>3894</v>
      </c>
      <c r="AN66" s="34">
        <v>93</v>
      </c>
      <c r="AO66" s="34">
        <v>3801</v>
      </c>
      <c r="AP66" s="34">
        <v>3894</v>
      </c>
      <c r="AQ66" s="27">
        <v>719</v>
      </c>
      <c r="AR66" s="27">
        <v>6529</v>
      </c>
      <c r="AS66" s="28">
        <v>0.11012406187777607</v>
      </c>
      <c r="AT66" s="35">
        <v>204</v>
      </c>
      <c r="AU66" s="35">
        <v>6582</v>
      </c>
      <c r="AV66" s="36">
        <v>3.0993618960802188E-2</v>
      </c>
      <c r="AW66" s="37">
        <v>837</v>
      </c>
      <c r="AX66" s="37">
        <v>6535</v>
      </c>
      <c r="AY66" s="38">
        <v>0.128079571537873</v>
      </c>
      <c r="AZ66" s="39">
        <v>271</v>
      </c>
      <c r="BA66" s="39">
        <v>6588</v>
      </c>
      <c r="BB66" s="40">
        <v>4.1135397692774744E-2</v>
      </c>
    </row>
    <row r="67" spans="1:54" s="41" customFormat="1" ht="15.75" x14ac:dyDescent="0.25">
      <c r="A67" s="42" t="s">
        <v>63</v>
      </c>
      <c r="B67" s="43" t="s">
        <v>134</v>
      </c>
      <c r="C67" s="66">
        <v>576</v>
      </c>
      <c r="D67" s="66">
        <v>1833</v>
      </c>
      <c r="E67" s="66">
        <v>1683</v>
      </c>
      <c r="F67" s="66">
        <v>1098</v>
      </c>
      <c r="G67" s="66">
        <v>6214</v>
      </c>
      <c r="H67" s="67">
        <f t="shared" si="0"/>
        <v>0.44753781783070484</v>
      </c>
      <c r="I67" s="67">
        <f t="shared" si="1"/>
        <v>0.17669777920823945</v>
      </c>
      <c r="J67" s="66">
        <v>1024</v>
      </c>
      <c r="K67" s="29">
        <v>3059</v>
      </c>
      <c r="L67" s="29">
        <v>3155</v>
      </c>
      <c r="M67" s="29">
        <v>6214</v>
      </c>
      <c r="N67" s="30">
        <f t="shared" si="2"/>
        <v>0.49227550691985839</v>
      </c>
      <c r="O67" s="30">
        <f t="shared" si="3"/>
        <v>0.50772449308014167</v>
      </c>
      <c r="P67" s="31">
        <v>667</v>
      </c>
      <c r="Q67" s="31">
        <v>1576</v>
      </c>
      <c r="R67" s="31">
        <v>2448</v>
      </c>
      <c r="S67" s="31">
        <v>1018</v>
      </c>
      <c r="T67" s="31">
        <v>506</v>
      </c>
      <c r="U67" s="31">
        <v>6214</v>
      </c>
      <c r="V67" s="32">
        <v>347</v>
      </c>
      <c r="W67" s="32">
        <v>713</v>
      </c>
      <c r="X67" s="32">
        <v>1243</v>
      </c>
      <c r="Y67" s="32">
        <v>512</v>
      </c>
      <c r="Z67" s="32">
        <v>246</v>
      </c>
      <c r="AA67" s="32">
        <v>320</v>
      </c>
      <c r="AB67" s="32">
        <v>863</v>
      </c>
      <c r="AC67" s="32">
        <v>1205</v>
      </c>
      <c r="AD67" s="32">
        <v>506</v>
      </c>
      <c r="AE67" s="32">
        <v>260</v>
      </c>
      <c r="AF67" s="32">
        <v>6215</v>
      </c>
      <c r="AG67" s="33">
        <v>23</v>
      </c>
      <c r="AH67" s="33">
        <v>63</v>
      </c>
      <c r="AI67" s="33">
        <v>251</v>
      </c>
      <c r="AJ67" s="33">
        <v>6</v>
      </c>
      <c r="AK67" s="33">
        <v>97</v>
      </c>
      <c r="AL67" s="33">
        <v>5773</v>
      </c>
      <c r="AM67" s="33">
        <v>6214</v>
      </c>
      <c r="AN67" s="34">
        <v>139</v>
      </c>
      <c r="AO67" s="34">
        <v>6075</v>
      </c>
      <c r="AP67" s="34">
        <v>6214</v>
      </c>
      <c r="AQ67" s="27">
        <v>1036</v>
      </c>
      <c r="AR67" s="27">
        <v>7843</v>
      </c>
      <c r="AS67" s="28">
        <v>0.13209231161545326</v>
      </c>
      <c r="AT67" s="35">
        <v>273</v>
      </c>
      <c r="AU67" s="35">
        <v>8839</v>
      </c>
      <c r="AV67" s="36">
        <v>3.0885846815250594E-2</v>
      </c>
      <c r="AW67" s="37">
        <v>847</v>
      </c>
      <c r="AX67" s="37">
        <v>7870</v>
      </c>
      <c r="AY67" s="38">
        <v>0.10762388818297332</v>
      </c>
      <c r="AZ67" s="39">
        <v>214</v>
      </c>
      <c r="BA67" s="39">
        <v>8866</v>
      </c>
      <c r="BB67" s="40">
        <v>2.4137153169411233E-2</v>
      </c>
    </row>
    <row r="68" spans="1:54" s="41" customFormat="1" ht="15.75" x14ac:dyDescent="0.25">
      <c r="A68" s="42" t="s">
        <v>64</v>
      </c>
      <c r="B68" s="43" t="s">
        <v>136</v>
      </c>
      <c r="C68" s="66">
        <v>1218</v>
      </c>
      <c r="D68" s="66">
        <v>1904</v>
      </c>
      <c r="E68" s="66">
        <v>1717</v>
      </c>
      <c r="F68" s="66">
        <v>998</v>
      </c>
      <c r="G68" s="66">
        <v>6893</v>
      </c>
      <c r="H68" s="67">
        <f t="shared" si="0"/>
        <v>0.39387784709125201</v>
      </c>
      <c r="I68" s="67">
        <f t="shared" si="1"/>
        <v>0.14478456405048601</v>
      </c>
      <c r="J68" s="66">
        <v>1057</v>
      </c>
      <c r="K68" s="29">
        <v>3036</v>
      </c>
      <c r="L68" s="29">
        <v>3857</v>
      </c>
      <c r="M68" s="29">
        <v>6893</v>
      </c>
      <c r="N68" s="30">
        <f t="shared" si="2"/>
        <v>0.44044683011751051</v>
      </c>
      <c r="O68" s="30">
        <f t="shared" si="3"/>
        <v>0.55955316988248949</v>
      </c>
      <c r="P68" s="31">
        <v>622</v>
      </c>
      <c r="Q68" s="31">
        <v>1885</v>
      </c>
      <c r="R68" s="31">
        <v>2913</v>
      </c>
      <c r="S68" s="31">
        <v>1080</v>
      </c>
      <c r="T68" s="31">
        <v>393</v>
      </c>
      <c r="U68" s="31">
        <v>6893</v>
      </c>
      <c r="V68" s="32">
        <v>271</v>
      </c>
      <c r="W68" s="32">
        <v>765</v>
      </c>
      <c r="X68" s="32">
        <v>1320</v>
      </c>
      <c r="Y68" s="32">
        <v>492</v>
      </c>
      <c r="Z68" s="32">
        <v>188</v>
      </c>
      <c r="AA68" s="32">
        <v>350</v>
      </c>
      <c r="AB68" s="32">
        <v>1120</v>
      </c>
      <c r="AC68" s="32">
        <v>1593</v>
      </c>
      <c r="AD68" s="32">
        <v>588</v>
      </c>
      <c r="AE68" s="32">
        <v>205</v>
      </c>
      <c r="AF68" s="32">
        <v>6892</v>
      </c>
      <c r="AG68" s="33">
        <v>269</v>
      </c>
      <c r="AH68" s="33">
        <v>176</v>
      </c>
      <c r="AI68" s="33">
        <v>300</v>
      </c>
      <c r="AJ68" s="33">
        <v>245</v>
      </c>
      <c r="AK68" s="33">
        <v>207</v>
      </c>
      <c r="AL68" s="33">
        <v>5697</v>
      </c>
      <c r="AM68" s="33">
        <v>6893</v>
      </c>
      <c r="AN68" s="34">
        <v>1503</v>
      </c>
      <c r="AO68" s="34">
        <v>5391</v>
      </c>
      <c r="AP68" s="34">
        <v>6893</v>
      </c>
      <c r="AQ68" s="27">
        <v>1841</v>
      </c>
      <c r="AR68" s="27">
        <v>13671</v>
      </c>
      <c r="AS68" s="28">
        <v>0.13466461853558628</v>
      </c>
      <c r="AT68" s="35">
        <v>854</v>
      </c>
      <c r="AU68" s="35">
        <v>13713</v>
      </c>
      <c r="AV68" s="36">
        <v>6.2276671771311895E-2</v>
      </c>
      <c r="AW68" s="37">
        <v>2077</v>
      </c>
      <c r="AX68" s="37">
        <v>13700</v>
      </c>
      <c r="AY68" s="38">
        <v>0.1516058394160584</v>
      </c>
      <c r="AZ68" s="39">
        <v>2063</v>
      </c>
      <c r="BA68" s="39">
        <v>13742</v>
      </c>
      <c r="BB68" s="40">
        <v>0.15012370833939748</v>
      </c>
    </row>
    <row r="69" spans="1:54" s="41" customFormat="1" ht="15.75" x14ac:dyDescent="0.25">
      <c r="A69" s="42" t="s">
        <v>65</v>
      </c>
      <c r="B69" s="43" t="s">
        <v>133</v>
      </c>
      <c r="C69" s="66">
        <v>464</v>
      </c>
      <c r="D69" s="66">
        <v>1418</v>
      </c>
      <c r="E69" s="66">
        <v>1331</v>
      </c>
      <c r="F69" s="66">
        <v>885</v>
      </c>
      <c r="G69" s="66">
        <v>4888</v>
      </c>
      <c r="H69" s="67">
        <f t="shared" si="0"/>
        <v>0.45335515548281508</v>
      </c>
      <c r="I69" s="67">
        <f t="shared" si="1"/>
        <v>0.18105564648117839</v>
      </c>
      <c r="J69" s="66">
        <v>791</v>
      </c>
      <c r="K69" s="29">
        <v>2524</v>
      </c>
      <c r="L69" s="29">
        <v>2363</v>
      </c>
      <c r="M69" s="29">
        <v>4888</v>
      </c>
      <c r="N69" s="30">
        <f t="shared" si="2"/>
        <v>0.51636661211129298</v>
      </c>
      <c r="O69" s="30">
        <f t="shared" si="3"/>
        <v>0.48342880523731585</v>
      </c>
      <c r="P69" s="31">
        <v>530</v>
      </c>
      <c r="Q69" s="31">
        <v>1158</v>
      </c>
      <c r="R69" s="31">
        <v>1948</v>
      </c>
      <c r="S69" s="31">
        <v>874</v>
      </c>
      <c r="T69" s="31">
        <v>377</v>
      </c>
      <c r="U69" s="31">
        <v>4888</v>
      </c>
      <c r="V69" s="32">
        <v>270</v>
      </c>
      <c r="W69" s="32">
        <v>564</v>
      </c>
      <c r="X69" s="32">
        <v>1033</v>
      </c>
      <c r="Y69" s="32">
        <v>457</v>
      </c>
      <c r="Z69" s="32">
        <v>200</v>
      </c>
      <c r="AA69" s="32">
        <v>260</v>
      </c>
      <c r="AB69" s="32">
        <v>594</v>
      </c>
      <c r="AC69" s="32">
        <v>917</v>
      </c>
      <c r="AD69" s="32">
        <v>417</v>
      </c>
      <c r="AE69" s="32">
        <v>177</v>
      </c>
      <c r="AF69" s="32">
        <v>4889</v>
      </c>
      <c r="AG69" s="33">
        <v>19</v>
      </c>
      <c r="AH69" s="33">
        <v>48</v>
      </c>
      <c r="AI69" s="33">
        <v>163</v>
      </c>
      <c r="AJ69" s="33">
        <v>9</v>
      </c>
      <c r="AK69" s="33">
        <v>68</v>
      </c>
      <c r="AL69" s="33">
        <v>4581</v>
      </c>
      <c r="AM69" s="33">
        <v>4888</v>
      </c>
      <c r="AN69" s="34">
        <v>139</v>
      </c>
      <c r="AO69" s="34">
        <v>4748</v>
      </c>
      <c r="AP69" s="34">
        <v>4888</v>
      </c>
      <c r="AQ69" s="27">
        <v>1265</v>
      </c>
      <c r="AR69" s="27">
        <v>8271</v>
      </c>
      <c r="AS69" s="28">
        <v>0.15294402127916817</v>
      </c>
      <c r="AT69" s="35">
        <v>432</v>
      </c>
      <c r="AU69" s="35">
        <v>8307</v>
      </c>
      <c r="AV69" s="36">
        <v>5.200433369447454E-2</v>
      </c>
      <c r="AW69" s="37">
        <v>749</v>
      </c>
      <c r="AX69" s="37">
        <v>8284</v>
      </c>
      <c r="AY69" s="38">
        <v>9.0415258329309509E-2</v>
      </c>
      <c r="AZ69" s="39">
        <v>285</v>
      </c>
      <c r="BA69" s="39">
        <v>8320</v>
      </c>
      <c r="BB69" s="40">
        <v>3.4254807692307696E-2</v>
      </c>
    </row>
    <row r="70" spans="1:54" s="41" customFormat="1" ht="15.75" x14ac:dyDescent="0.25">
      <c r="A70" s="42" t="s">
        <v>66</v>
      </c>
      <c r="B70" s="43" t="s">
        <v>138</v>
      </c>
      <c r="C70" s="66">
        <v>368</v>
      </c>
      <c r="D70" s="66">
        <v>1061</v>
      </c>
      <c r="E70" s="66">
        <v>1006</v>
      </c>
      <c r="F70" s="66">
        <v>547</v>
      </c>
      <c r="G70" s="66">
        <v>3644</v>
      </c>
      <c r="H70" s="67">
        <f t="shared" si="0"/>
        <v>0.42618002195389681</v>
      </c>
      <c r="I70" s="67">
        <f t="shared" si="1"/>
        <v>0.15010976948408342</v>
      </c>
      <c r="J70" s="66">
        <v>662</v>
      </c>
      <c r="K70" s="29">
        <v>2001</v>
      </c>
      <c r="L70" s="29">
        <v>1643</v>
      </c>
      <c r="M70" s="29">
        <v>3644</v>
      </c>
      <c r="N70" s="30">
        <f t="shared" si="2"/>
        <v>0.54912184412733256</v>
      </c>
      <c r="O70" s="30">
        <f t="shared" si="3"/>
        <v>0.45087815587266739</v>
      </c>
      <c r="P70" s="31">
        <v>466</v>
      </c>
      <c r="Q70" s="31">
        <v>913</v>
      </c>
      <c r="R70" s="31">
        <v>1421</v>
      </c>
      <c r="S70" s="31">
        <v>565</v>
      </c>
      <c r="T70" s="31">
        <v>279</v>
      </c>
      <c r="U70" s="31">
        <v>3644</v>
      </c>
      <c r="V70" s="32">
        <v>247</v>
      </c>
      <c r="W70" s="32">
        <v>471</v>
      </c>
      <c r="X70" s="32">
        <v>808</v>
      </c>
      <c r="Y70" s="32">
        <v>328</v>
      </c>
      <c r="Z70" s="32">
        <v>147</v>
      </c>
      <c r="AA70" s="32">
        <v>219</v>
      </c>
      <c r="AB70" s="32">
        <v>442</v>
      </c>
      <c r="AC70" s="32">
        <v>612</v>
      </c>
      <c r="AD70" s="32">
        <v>237</v>
      </c>
      <c r="AE70" s="32">
        <v>132</v>
      </c>
      <c r="AF70" s="32">
        <v>3643</v>
      </c>
      <c r="AG70" s="33">
        <v>12</v>
      </c>
      <c r="AH70" s="33">
        <v>30</v>
      </c>
      <c r="AI70" s="33">
        <v>81</v>
      </c>
      <c r="AJ70" s="33">
        <v>4</v>
      </c>
      <c r="AK70" s="33">
        <v>43</v>
      </c>
      <c r="AL70" s="33">
        <v>3473</v>
      </c>
      <c r="AM70" s="33">
        <v>3644</v>
      </c>
      <c r="AN70" s="34">
        <v>85</v>
      </c>
      <c r="AO70" s="34">
        <v>3559</v>
      </c>
      <c r="AP70" s="34">
        <v>3644</v>
      </c>
      <c r="AQ70" s="27">
        <v>1593</v>
      </c>
      <c r="AR70" s="27">
        <v>7161</v>
      </c>
      <c r="AS70" s="28">
        <v>0.22245496439044826</v>
      </c>
      <c r="AT70" s="35">
        <v>494</v>
      </c>
      <c r="AU70" s="35">
        <v>7225</v>
      </c>
      <c r="AV70" s="36">
        <v>6.8373702422145327E-2</v>
      </c>
      <c r="AW70" s="37">
        <v>896</v>
      </c>
      <c r="AX70" s="37">
        <v>7218</v>
      </c>
      <c r="AY70" s="38">
        <v>0.12413410917151566</v>
      </c>
      <c r="AZ70" s="39">
        <v>147</v>
      </c>
      <c r="BA70" s="39">
        <v>7282</v>
      </c>
      <c r="BB70" s="40">
        <v>2.018676187860478E-2</v>
      </c>
    </row>
    <row r="71" spans="1:54" s="41" customFormat="1" ht="15.75" x14ac:dyDescent="0.25">
      <c r="A71" s="42" t="s">
        <v>67</v>
      </c>
      <c r="B71" s="43" t="s">
        <v>135</v>
      </c>
      <c r="C71" s="66">
        <v>141</v>
      </c>
      <c r="D71" s="66">
        <v>415</v>
      </c>
      <c r="E71" s="66">
        <v>384</v>
      </c>
      <c r="F71" s="66">
        <v>249</v>
      </c>
      <c r="G71" s="66">
        <v>1393</v>
      </c>
      <c r="H71" s="67">
        <f t="shared" si="0"/>
        <v>0.45441493180186648</v>
      </c>
      <c r="I71" s="67">
        <f t="shared" si="1"/>
        <v>0.17875089734386218</v>
      </c>
      <c r="J71" s="66">
        <v>204</v>
      </c>
      <c r="K71" s="29">
        <v>690</v>
      </c>
      <c r="L71" s="29">
        <v>702</v>
      </c>
      <c r="M71" s="29">
        <v>1393</v>
      </c>
      <c r="N71" s="30">
        <f t="shared" si="2"/>
        <v>0.49533381191672649</v>
      </c>
      <c r="O71" s="30">
        <f t="shared" si="3"/>
        <v>0.50394831299353915</v>
      </c>
      <c r="P71" s="31">
        <v>142</v>
      </c>
      <c r="Q71" s="31">
        <v>341</v>
      </c>
      <c r="R71" s="31">
        <v>543</v>
      </c>
      <c r="S71" s="31">
        <v>259</v>
      </c>
      <c r="T71" s="31">
        <v>108</v>
      </c>
      <c r="U71" s="31">
        <v>1393</v>
      </c>
      <c r="V71" s="32">
        <v>69</v>
      </c>
      <c r="W71" s="32">
        <v>169</v>
      </c>
      <c r="X71" s="32">
        <v>268</v>
      </c>
      <c r="Y71" s="32">
        <v>130</v>
      </c>
      <c r="Z71" s="32">
        <v>54</v>
      </c>
      <c r="AA71" s="32">
        <v>73</v>
      </c>
      <c r="AB71" s="32">
        <v>172</v>
      </c>
      <c r="AC71" s="32">
        <v>274</v>
      </c>
      <c r="AD71" s="32">
        <v>129</v>
      </c>
      <c r="AE71" s="32">
        <v>54</v>
      </c>
      <c r="AF71" s="32">
        <v>1392</v>
      </c>
      <c r="AG71" s="33">
        <v>6</v>
      </c>
      <c r="AH71" s="33">
        <v>6</v>
      </c>
      <c r="AI71" s="33">
        <v>35</v>
      </c>
      <c r="AJ71" s="33">
        <v>0</v>
      </c>
      <c r="AK71" s="33">
        <v>14</v>
      </c>
      <c r="AL71" s="33">
        <v>1331</v>
      </c>
      <c r="AM71" s="33">
        <v>1393</v>
      </c>
      <c r="AN71" s="34">
        <v>28</v>
      </c>
      <c r="AO71" s="34">
        <v>1365</v>
      </c>
      <c r="AP71" s="34">
        <v>1393</v>
      </c>
      <c r="AQ71" s="27">
        <v>730</v>
      </c>
      <c r="AR71" s="27">
        <v>4861</v>
      </c>
      <c r="AS71" s="28">
        <v>0.1501748611396832</v>
      </c>
      <c r="AT71" s="35">
        <v>324</v>
      </c>
      <c r="AU71" s="35">
        <v>4873</v>
      </c>
      <c r="AV71" s="36">
        <v>6.6488815924481845E-2</v>
      </c>
      <c r="AW71" s="37">
        <v>800</v>
      </c>
      <c r="AX71" s="37">
        <v>4861</v>
      </c>
      <c r="AY71" s="38">
        <v>0.16457519029006376</v>
      </c>
      <c r="AZ71" s="39">
        <v>91</v>
      </c>
      <c r="BA71" s="39">
        <v>4873</v>
      </c>
      <c r="BB71" s="40">
        <v>1.8674327929406938E-2</v>
      </c>
    </row>
    <row r="72" spans="1:54" s="41" customFormat="1" ht="15.75" x14ac:dyDescent="0.25">
      <c r="A72" s="42" t="s">
        <v>68</v>
      </c>
      <c r="B72" s="43" t="s">
        <v>133</v>
      </c>
      <c r="C72" s="66">
        <v>1191</v>
      </c>
      <c r="D72" s="66">
        <v>3448</v>
      </c>
      <c r="E72" s="66">
        <v>3442</v>
      </c>
      <c r="F72" s="66">
        <v>2472</v>
      </c>
      <c r="G72" s="66">
        <v>12566</v>
      </c>
      <c r="H72" s="67">
        <f t="shared" si="0"/>
        <v>0.47063504695209296</v>
      </c>
      <c r="I72" s="67">
        <f t="shared" si="1"/>
        <v>0.19672131147540983</v>
      </c>
      <c r="J72" s="66">
        <v>2013</v>
      </c>
      <c r="K72" s="29">
        <v>7227</v>
      </c>
      <c r="L72" s="29">
        <v>5338</v>
      </c>
      <c r="M72" s="29">
        <v>12566</v>
      </c>
      <c r="N72" s="30">
        <f t="shared" si="2"/>
        <v>0.57512334871876492</v>
      </c>
      <c r="O72" s="30">
        <f t="shared" si="3"/>
        <v>0.42479707146267709</v>
      </c>
      <c r="P72" s="31">
        <v>1327</v>
      </c>
      <c r="Q72" s="31">
        <v>2979</v>
      </c>
      <c r="R72" s="31">
        <v>4970</v>
      </c>
      <c r="S72" s="31">
        <v>2249</v>
      </c>
      <c r="T72" s="31">
        <v>1040</v>
      </c>
      <c r="U72" s="31">
        <v>12566</v>
      </c>
      <c r="V72" s="32">
        <v>732</v>
      </c>
      <c r="W72" s="32">
        <v>1695</v>
      </c>
      <c r="X72" s="32">
        <v>2903</v>
      </c>
      <c r="Y72" s="32">
        <v>1336</v>
      </c>
      <c r="Z72" s="32">
        <v>562</v>
      </c>
      <c r="AA72" s="32">
        <v>595</v>
      </c>
      <c r="AB72" s="32">
        <v>1286</v>
      </c>
      <c r="AC72" s="32">
        <v>2067</v>
      </c>
      <c r="AD72" s="32">
        <v>913</v>
      </c>
      <c r="AE72" s="32">
        <v>479</v>
      </c>
      <c r="AF72" s="32">
        <v>12568</v>
      </c>
      <c r="AG72" s="33">
        <v>36</v>
      </c>
      <c r="AH72" s="33">
        <v>155</v>
      </c>
      <c r="AI72" s="33">
        <v>714</v>
      </c>
      <c r="AJ72" s="33">
        <v>14</v>
      </c>
      <c r="AK72" s="33">
        <v>222</v>
      </c>
      <c r="AL72" s="33">
        <v>11426</v>
      </c>
      <c r="AM72" s="33">
        <v>12566</v>
      </c>
      <c r="AN72" s="34">
        <v>241</v>
      </c>
      <c r="AO72" s="34">
        <v>12325</v>
      </c>
      <c r="AP72" s="34">
        <v>12566</v>
      </c>
      <c r="AQ72" s="27">
        <v>2080</v>
      </c>
      <c r="AR72" s="27">
        <v>16349</v>
      </c>
      <c r="AS72" s="28">
        <v>0.12722490672212367</v>
      </c>
      <c r="AT72" s="35">
        <v>661</v>
      </c>
      <c r="AU72" s="35">
        <v>16690</v>
      </c>
      <c r="AV72" s="36">
        <v>3.9604553624925105E-2</v>
      </c>
      <c r="AW72" s="37">
        <v>2642</v>
      </c>
      <c r="AX72" s="37">
        <v>15739</v>
      </c>
      <c r="AY72" s="38">
        <v>0.16786326958510706</v>
      </c>
      <c r="AZ72" s="39">
        <v>210</v>
      </c>
      <c r="BA72" s="39">
        <v>16690</v>
      </c>
      <c r="BB72" s="40">
        <v>1.2582384661473937E-2</v>
      </c>
    </row>
    <row r="73" spans="1:54" s="41" customFormat="1" ht="15.75" x14ac:dyDescent="0.25">
      <c r="A73" s="42" t="s">
        <v>69</v>
      </c>
      <c r="B73" s="43" t="s">
        <v>134</v>
      </c>
      <c r="C73" s="66">
        <v>200</v>
      </c>
      <c r="D73" s="66">
        <v>452</v>
      </c>
      <c r="E73" s="66">
        <v>351</v>
      </c>
      <c r="F73" s="66">
        <v>217</v>
      </c>
      <c r="G73" s="66">
        <v>1370</v>
      </c>
      <c r="H73" s="67">
        <f t="shared" ref="H73:H123" si="4">(F73+E73)/G73</f>
        <v>0.41459854014598541</v>
      </c>
      <c r="I73" s="67">
        <f t="shared" ref="I73:I123" si="5">F73/G73</f>
        <v>0.1583941605839416</v>
      </c>
      <c r="J73" s="66">
        <v>150</v>
      </c>
      <c r="K73" s="29">
        <v>519</v>
      </c>
      <c r="L73" s="29">
        <v>852</v>
      </c>
      <c r="M73" s="29">
        <v>1370</v>
      </c>
      <c r="N73" s="30">
        <f t="shared" ref="N73:N123" si="6">K73/M73</f>
        <v>0.37883211678832118</v>
      </c>
      <c r="O73" s="30">
        <f t="shared" ref="O73:O123" si="7">L73/M73</f>
        <v>0.62189781021897805</v>
      </c>
      <c r="P73" s="31">
        <v>84</v>
      </c>
      <c r="Q73" s="31">
        <v>365</v>
      </c>
      <c r="R73" s="31">
        <v>584</v>
      </c>
      <c r="S73" s="31">
        <v>237</v>
      </c>
      <c r="T73" s="31">
        <v>99</v>
      </c>
      <c r="U73" s="31">
        <v>1370</v>
      </c>
      <c r="V73" s="32">
        <v>27</v>
      </c>
      <c r="W73" s="32">
        <v>135</v>
      </c>
      <c r="X73" s="32">
        <v>235</v>
      </c>
      <c r="Y73" s="32">
        <v>77</v>
      </c>
      <c r="Z73" s="32">
        <v>44</v>
      </c>
      <c r="AA73" s="32">
        <v>57</v>
      </c>
      <c r="AB73" s="32">
        <v>229</v>
      </c>
      <c r="AC73" s="32">
        <v>349</v>
      </c>
      <c r="AD73" s="32">
        <v>160</v>
      </c>
      <c r="AE73" s="32">
        <v>55</v>
      </c>
      <c r="AF73" s="32">
        <v>1368</v>
      </c>
      <c r="AG73" s="33">
        <v>8</v>
      </c>
      <c r="AH73" s="33">
        <v>8</v>
      </c>
      <c r="AI73" s="33">
        <v>21</v>
      </c>
      <c r="AJ73" s="33"/>
      <c r="AK73" s="33">
        <v>9</v>
      </c>
      <c r="AL73" s="33">
        <v>1323</v>
      </c>
      <c r="AM73" s="33">
        <v>1370</v>
      </c>
      <c r="AN73" s="34">
        <v>178</v>
      </c>
      <c r="AO73" s="34">
        <v>1193</v>
      </c>
      <c r="AP73" s="34">
        <v>1370</v>
      </c>
      <c r="AQ73" s="27">
        <v>341</v>
      </c>
      <c r="AR73" s="27">
        <v>1925</v>
      </c>
      <c r="AS73" s="28">
        <v>0.17714285714285713</v>
      </c>
      <c r="AT73" s="35">
        <v>70</v>
      </c>
      <c r="AU73" s="35">
        <v>1929</v>
      </c>
      <c r="AV73" s="36">
        <v>3.6288232244686365E-2</v>
      </c>
      <c r="AW73" s="37">
        <v>268</v>
      </c>
      <c r="AX73" s="37">
        <v>1934</v>
      </c>
      <c r="AY73" s="38">
        <v>0.13857290589451912</v>
      </c>
      <c r="AZ73" s="39">
        <v>121</v>
      </c>
      <c r="BA73" s="39">
        <v>1938</v>
      </c>
      <c r="BB73" s="40">
        <v>6.2435500515995869E-2</v>
      </c>
    </row>
    <row r="74" spans="1:54" s="41" customFormat="1" ht="15.75" x14ac:dyDescent="0.25">
      <c r="A74" s="42" t="s">
        <v>70</v>
      </c>
      <c r="B74" s="43" t="s">
        <v>135</v>
      </c>
      <c r="C74" s="66">
        <v>828</v>
      </c>
      <c r="D74" s="66">
        <v>2290</v>
      </c>
      <c r="E74" s="66">
        <v>2034</v>
      </c>
      <c r="F74" s="66">
        <v>1288</v>
      </c>
      <c r="G74" s="66">
        <v>7935</v>
      </c>
      <c r="H74" s="67">
        <f t="shared" si="4"/>
        <v>0.41865154379332076</v>
      </c>
      <c r="I74" s="67">
        <f t="shared" si="5"/>
        <v>0.16231884057971013</v>
      </c>
      <c r="J74" s="66">
        <v>1495</v>
      </c>
      <c r="K74" s="29">
        <v>3773</v>
      </c>
      <c r="L74" s="29">
        <v>4162</v>
      </c>
      <c r="M74" s="29">
        <v>7935</v>
      </c>
      <c r="N74" s="30">
        <f t="shared" si="6"/>
        <v>0.47548834278512919</v>
      </c>
      <c r="O74" s="30">
        <f t="shared" si="7"/>
        <v>0.52451165721487081</v>
      </c>
      <c r="P74" s="31">
        <v>1021</v>
      </c>
      <c r="Q74" s="31">
        <v>1955</v>
      </c>
      <c r="R74" s="31">
        <v>3052</v>
      </c>
      <c r="S74" s="31">
        <v>1294</v>
      </c>
      <c r="T74" s="31">
        <v>613</v>
      </c>
      <c r="U74" s="31">
        <v>7935</v>
      </c>
      <c r="V74" s="32">
        <v>499</v>
      </c>
      <c r="W74" s="32">
        <v>919</v>
      </c>
      <c r="X74" s="32">
        <v>1454</v>
      </c>
      <c r="Y74" s="32">
        <v>620</v>
      </c>
      <c r="Z74" s="32">
        <v>280</v>
      </c>
      <c r="AA74" s="32">
        <v>523</v>
      </c>
      <c r="AB74" s="32">
        <v>1036</v>
      </c>
      <c r="AC74" s="32">
        <v>1598</v>
      </c>
      <c r="AD74" s="32">
        <v>673</v>
      </c>
      <c r="AE74" s="32">
        <v>333</v>
      </c>
      <c r="AF74" s="32">
        <v>7935</v>
      </c>
      <c r="AG74" s="33">
        <v>49</v>
      </c>
      <c r="AH74" s="33">
        <v>73</v>
      </c>
      <c r="AI74" s="33">
        <v>216</v>
      </c>
      <c r="AJ74" s="33">
        <v>14</v>
      </c>
      <c r="AK74" s="33">
        <v>114</v>
      </c>
      <c r="AL74" s="33">
        <v>7469</v>
      </c>
      <c r="AM74" s="33">
        <v>7935</v>
      </c>
      <c r="AN74" s="34">
        <v>260</v>
      </c>
      <c r="AO74" s="34">
        <v>7676</v>
      </c>
      <c r="AP74" s="34">
        <v>7935</v>
      </c>
      <c r="AQ74" s="27">
        <v>2506</v>
      </c>
      <c r="AR74" s="27">
        <v>14087</v>
      </c>
      <c r="AS74" s="28">
        <v>0.17789451267125719</v>
      </c>
      <c r="AT74" s="35">
        <v>981</v>
      </c>
      <c r="AU74" s="35">
        <v>14161</v>
      </c>
      <c r="AV74" s="36">
        <v>6.9274768731021827E-2</v>
      </c>
      <c r="AW74" s="37">
        <v>2041</v>
      </c>
      <c r="AX74" s="37">
        <v>14106</v>
      </c>
      <c r="AY74" s="38">
        <v>0.14469020275060257</v>
      </c>
      <c r="AZ74" s="39">
        <v>445</v>
      </c>
      <c r="BA74" s="39">
        <v>14180</v>
      </c>
      <c r="BB74" s="40">
        <v>3.1382228490832158E-2</v>
      </c>
    </row>
    <row r="75" spans="1:54" s="41" customFormat="1" ht="15.75" x14ac:dyDescent="0.25">
      <c r="A75" s="42" t="s">
        <v>71</v>
      </c>
      <c r="B75" s="43" t="s">
        <v>138</v>
      </c>
      <c r="C75" s="66">
        <v>372</v>
      </c>
      <c r="D75" s="66">
        <v>878</v>
      </c>
      <c r="E75" s="66">
        <v>730</v>
      </c>
      <c r="F75" s="66">
        <v>448</v>
      </c>
      <c r="G75" s="66">
        <v>2834</v>
      </c>
      <c r="H75" s="67">
        <f t="shared" si="4"/>
        <v>0.41566690190543404</v>
      </c>
      <c r="I75" s="67">
        <f t="shared" si="5"/>
        <v>0.15808045165843332</v>
      </c>
      <c r="J75" s="66">
        <v>407</v>
      </c>
      <c r="K75" s="29">
        <v>1444</v>
      </c>
      <c r="L75" s="29">
        <v>1390</v>
      </c>
      <c r="M75" s="29">
        <v>2834</v>
      </c>
      <c r="N75" s="30">
        <f t="shared" si="6"/>
        <v>0.50952717007762882</v>
      </c>
      <c r="O75" s="30">
        <f t="shared" si="7"/>
        <v>0.49047282992237123</v>
      </c>
      <c r="P75" s="31">
        <v>286</v>
      </c>
      <c r="Q75" s="31">
        <v>571</v>
      </c>
      <c r="R75" s="31">
        <v>1130</v>
      </c>
      <c r="S75" s="31">
        <v>533</v>
      </c>
      <c r="T75" s="31">
        <v>314</v>
      </c>
      <c r="U75" s="31">
        <v>2834</v>
      </c>
      <c r="V75" s="32">
        <v>141</v>
      </c>
      <c r="W75" s="32">
        <v>311</v>
      </c>
      <c r="X75" s="32">
        <v>584</v>
      </c>
      <c r="Y75" s="32">
        <v>263</v>
      </c>
      <c r="Z75" s="32">
        <v>143</v>
      </c>
      <c r="AA75" s="32">
        <v>144</v>
      </c>
      <c r="AB75" s="32">
        <v>260</v>
      </c>
      <c r="AC75" s="32">
        <v>545</v>
      </c>
      <c r="AD75" s="32">
        <v>270</v>
      </c>
      <c r="AE75" s="32">
        <v>171</v>
      </c>
      <c r="AF75" s="32">
        <v>2832</v>
      </c>
      <c r="AG75" s="33">
        <v>13</v>
      </c>
      <c r="AH75" s="33">
        <v>15</v>
      </c>
      <c r="AI75" s="33">
        <v>443</v>
      </c>
      <c r="AJ75" s="33"/>
      <c r="AK75" s="33">
        <v>29</v>
      </c>
      <c r="AL75" s="33">
        <v>2332</v>
      </c>
      <c r="AM75" s="33">
        <v>2834</v>
      </c>
      <c r="AN75" s="34">
        <v>126</v>
      </c>
      <c r="AO75" s="34">
        <v>2708</v>
      </c>
      <c r="AP75" s="34">
        <v>2834</v>
      </c>
      <c r="AQ75" s="27">
        <v>1668</v>
      </c>
      <c r="AR75" s="27">
        <v>6494</v>
      </c>
      <c r="AS75" s="28">
        <v>0.25685247921157994</v>
      </c>
      <c r="AT75" s="35">
        <v>359</v>
      </c>
      <c r="AU75" s="35">
        <v>7848</v>
      </c>
      <c r="AV75" s="36">
        <v>4.5744138634046888E-2</v>
      </c>
      <c r="AW75" s="37">
        <v>1542</v>
      </c>
      <c r="AX75" s="37">
        <v>6494</v>
      </c>
      <c r="AY75" s="38">
        <v>0.23744995380351094</v>
      </c>
      <c r="AZ75" s="39">
        <v>141</v>
      </c>
      <c r="BA75" s="39">
        <v>7848</v>
      </c>
      <c r="BB75" s="40">
        <v>1.7966360856269112E-2</v>
      </c>
    </row>
    <row r="76" spans="1:54" s="41" customFormat="1" ht="15.75" x14ac:dyDescent="0.25">
      <c r="A76" s="42" t="s">
        <v>72</v>
      </c>
      <c r="B76" s="43" t="s">
        <v>135</v>
      </c>
      <c r="C76" s="66">
        <v>509</v>
      </c>
      <c r="D76" s="66">
        <v>1225</v>
      </c>
      <c r="E76" s="66">
        <v>1042</v>
      </c>
      <c r="F76" s="66">
        <v>685</v>
      </c>
      <c r="G76" s="66">
        <v>4222</v>
      </c>
      <c r="H76" s="67">
        <f t="shared" si="4"/>
        <v>0.40904784462340121</v>
      </c>
      <c r="I76" s="67">
        <f t="shared" si="5"/>
        <v>0.16224538133585978</v>
      </c>
      <c r="J76" s="66">
        <v>761</v>
      </c>
      <c r="K76" s="29">
        <v>1808</v>
      </c>
      <c r="L76" s="29">
        <v>2414</v>
      </c>
      <c r="M76" s="29">
        <v>4222</v>
      </c>
      <c r="N76" s="30">
        <f t="shared" si="6"/>
        <v>0.42823306489815255</v>
      </c>
      <c r="O76" s="30">
        <f t="shared" si="7"/>
        <v>0.57176693510184751</v>
      </c>
      <c r="P76" s="31">
        <v>513</v>
      </c>
      <c r="Q76" s="31">
        <v>1077</v>
      </c>
      <c r="R76" s="31">
        <v>1655</v>
      </c>
      <c r="S76" s="31">
        <v>682</v>
      </c>
      <c r="T76" s="31">
        <v>295</v>
      </c>
      <c r="U76" s="31">
        <v>4222</v>
      </c>
      <c r="V76" s="32">
        <v>228</v>
      </c>
      <c r="W76" s="32">
        <v>392</v>
      </c>
      <c r="X76" s="32">
        <v>743</v>
      </c>
      <c r="Y76" s="32">
        <v>305</v>
      </c>
      <c r="Z76" s="32">
        <v>140</v>
      </c>
      <c r="AA76" s="32">
        <v>285</v>
      </c>
      <c r="AB76" s="32">
        <v>685</v>
      </c>
      <c r="AC76" s="32">
        <v>911</v>
      </c>
      <c r="AD76" s="32">
        <v>377</v>
      </c>
      <c r="AE76" s="32">
        <v>155</v>
      </c>
      <c r="AF76" s="32">
        <v>4221</v>
      </c>
      <c r="AG76" s="33">
        <v>29</v>
      </c>
      <c r="AH76" s="33">
        <v>33</v>
      </c>
      <c r="AI76" s="33">
        <v>115</v>
      </c>
      <c r="AJ76" s="33">
        <v>6</v>
      </c>
      <c r="AK76" s="33">
        <v>54</v>
      </c>
      <c r="AL76" s="33">
        <v>3985</v>
      </c>
      <c r="AM76" s="33">
        <v>4222</v>
      </c>
      <c r="AN76" s="34">
        <v>298</v>
      </c>
      <c r="AO76" s="34">
        <v>3924</v>
      </c>
      <c r="AP76" s="34">
        <v>4222</v>
      </c>
      <c r="AQ76" s="27">
        <v>1004</v>
      </c>
      <c r="AR76" s="27">
        <v>8154</v>
      </c>
      <c r="AS76" s="28">
        <v>0.12312975226882511</v>
      </c>
      <c r="AT76" s="35">
        <v>503</v>
      </c>
      <c r="AU76" s="35">
        <v>9274</v>
      </c>
      <c r="AV76" s="36">
        <v>5.4237653655380635E-2</v>
      </c>
      <c r="AW76" s="37">
        <v>807</v>
      </c>
      <c r="AX76" s="37">
        <v>8166</v>
      </c>
      <c r="AY76" s="38">
        <v>9.8824393828067597E-2</v>
      </c>
      <c r="AZ76" s="39">
        <v>752</v>
      </c>
      <c r="BA76" s="39">
        <v>9286</v>
      </c>
      <c r="BB76" s="40">
        <v>8.098212362696533E-2</v>
      </c>
    </row>
    <row r="77" spans="1:54" s="41" customFormat="1" ht="15.75" x14ac:dyDescent="0.25">
      <c r="A77" s="42" t="s">
        <v>73</v>
      </c>
      <c r="B77" s="43" t="s">
        <v>133</v>
      </c>
      <c r="C77" s="66">
        <v>169</v>
      </c>
      <c r="D77" s="66">
        <v>495</v>
      </c>
      <c r="E77" s="66">
        <v>468</v>
      </c>
      <c r="F77" s="66">
        <v>316</v>
      </c>
      <c r="G77" s="66">
        <v>1718</v>
      </c>
      <c r="H77" s="67">
        <f t="shared" si="4"/>
        <v>0.45634458672875439</v>
      </c>
      <c r="I77" s="67">
        <f t="shared" si="5"/>
        <v>0.18393480791618161</v>
      </c>
      <c r="J77" s="66">
        <v>269</v>
      </c>
      <c r="K77" s="29">
        <v>888</v>
      </c>
      <c r="L77" s="29">
        <v>830</v>
      </c>
      <c r="M77" s="29">
        <v>1718</v>
      </c>
      <c r="N77" s="30">
        <f t="shared" si="6"/>
        <v>0.51688009313154826</v>
      </c>
      <c r="O77" s="30">
        <f t="shared" si="7"/>
        <v>0.48311990686845169</v>
      </c>
      <c r="P77" s="31">
        <v>196</v>
      </c>
      <c r="Q77" s="31">
        <v>399</v>
      </c>
      <c r="R77" s="31">
        <v>588</v>
      </c>
      <c r="S77" s="31">
        <v>340</v>
      </c>
      <c r="T77" s="31">
        <v>195</v>
      </c>
      <c r="U77" s="31">
        <v>1718</v>
      </c>
      <c r="V77" s="32">
        <v>101</v>
      </c>
      <c r="W77" s="32">
        <v>186</v>
      </c>
      <c r="X77" s="32">
        <v>315</v>
      </c>
      <c r="Y77" s="32">
        <v>188</v>
      </c>
      <c r="Z77" s="32">
        <v>97</v>
      </c>
      <c r="AA77" s="32">
        <v>95</v>
      </c>
      <c r="AB77" s="32">
        <v>213</v>
      </c>
      <c r="AC77" s="32">
        <v>273</v>
      </c>
      <c r="AD77" s="32">
        <v>152</v>
      </c>
      <c r="AE77" s="32">
        <v>97</v>
      </c>
      <c r="AF77" s="32">
        <v>1717</v>
      </c>
      <c r="AG77" s="33">
        <v>6</v>
      </c>
      <c r="AH77" s="33">
        <v>9</v>
      </c>
      <c r="AI77" s="33">
        <v>47</v>
      </c>
      <c r="AJ77" s="33"/>
      <c r="AK77" s="33">
        <v>23</v>
      </c>
      <c r="AL77" s="33">
        <v>1632</v>
      </c>
      <c r="AM77" s="33">
        <v>1718</v>
      </c>
      <c r="AN77" s="34">
        <v>73</v>
      </c>
      <c r="AO77" s="34">
        <v>1644</v>
      </c>
      <c r="AP77" s="34">
        <v>1718</v>
      </c>
      <c r="AQ77" s="27">
        <v>599</v>
      </c>
      <c r="AR77" s="27">
        <v>4636</v>
      </c>
      <c r="AS77" s="28">
        <v>0.12920621225194132</v>
      </c>
      <c r="AT77" s="35">
        <v>322</v>
      </c>
      <c r="AU77" s="35">
        <v>4656</v>
      </c>
      <c r="AV77" s="36">
        <v>6.9158075601374575E-2</v>
      </c>
      <c r="AW77" s="37">
        <v>608</v>
      </c>
      <c r="AX77" s="37">
        <v>4648</v>
      </c>
      <c r="AY77" s="38">
        <v>0.13080895008605853</v>
      </c>
      <c r="AZ77" s="39">
        <v>150</v>
      </c>
      <c r="BA77" s="39">
        <v>4668</v>
      </c>
      <c r="BB77" s="40">
        <v>3.2133676092544985E-2</v>
      </c>
    </row>
    <row r="78" spans="1:54" s="41" customFormat="1" ht="15.75" x14ac:dyDescent="0.25">
      <c r="A78" s="42" t="s">
        <v>74</v>
      </c>
      <c r="B78" s="43" t="s">
        <v>133</v>
      </c>
      <c r="C78" s="66">
        <v>331</v>
      </c>
      <c r="D78" s="66">
        <v>919</v>
      </c>
      <c r="E78" s="66">
        <v>842</v>
      </c>
      <c r="F78" s="66">
        <v>550</v>
      </c>
      <c r="G78" s="66">
        <v>3124</v>
      </c>
      <c r="H78" s="67">
        <f t="shared" si="4"/>
        <v>0.44558258642765686</v>
      </c>
      <c r="I78" s="67">
        <f t="shared" si="5"/>
        <v>0.176056338028169</v>
      </c>
      <c r="J78" s="66">
        <v>482</v>
      </c>
      <c r="K78" s="29">
        <v>1345</v>
      </c>
      <c r="L78" s="29">
        <v>1779</v>
      </c>
      <c r="M78" s="29">
        <v>3124</v>
      </c>
      <c r="N78" s="30">
        <f t="shared" si="6"/>
        <v>0.43053777208706784</v>
      </c>
      <c r="O78" s="30">
        <f t="shared" si="7"/>
        <v>0.56946222791293211</v>
      </c>
      <c r="P78" s="31">
        <v>308</v>
      </c>
      <c r="Q78" s="31">
        <v>785</v>
      </c>
      <c r="R78" s="31">
        <v>1213</v>
      </c>
      <c r="S78" s="31">
        <v>556</v>
      </c>
      <c r="T78" s="31">
        <v>262</v>
      </c>
      <c r="U78" s="31">
        <v>3124</v>
      </c>
      <c r="V78" s="32">
        <v>124</v>
      </c>
      <c r="W78" s="32">
        <v>301</v>
      </c>
      <c r="X78" s="32">
        <v>547</v>
      </c>
      <c r="Y78" s="32">
        <v>252</v>
      </c>
      <c r="Z78" s="32">
        <v>122</v>
      </c>
      <c r="AA78" s="32">
        <v>185</v>
      </c>
      <c r="AB78" s="32">
        <v>484</v>
      </c>
      <c r="AC78" s="32">
        <v>666</v>
      </c>
      <c r="AD78" s="32">
        <v>304</v>
      </c>
      <c r="AE78" s="32">
        <v>141</v>
      </c>
      <c r="AF78" s="32">
        <v>3126</v>
      </c>
      <c r="AG78" s="33">
        <v>9</v>
      </c>
      <c r="AH78" s="33">
        <v>32</v>
      </c>
      <c r="AI78" s="33">
        <v>106</v>
      </c>
      <c r="AJ78" s="33"/>
      <c r="AK78" s="33">
        <v>47</v>
      </c>
      <c r="AL78" s="33">
        <v>2928</v>
      </c>
      <c r="AM78" s="33">
        <v>3124</v>
      </c>
      <c r="AN78" s="34">
        <v>72</v>
      </c>
      <c r="AO78" s="34">
        <v>3052</v>
      </c>
      <c r="AP78" s="34">
        <v>3124</v>
      </c>
      <c r="AQ78" s="27">
        <v>1149</v>
      </c>
      <c r="AR78" s="27">
        <v>6482</v>
      </c>
      <c r="AS78" s="28">
        <v>0.17726010490589325</v>
      </c>
      <c r="AT78" s="35">
        <v>417</v>
      </c>
      <c r="AU78" s="35">
        <v>6562</v>
      </c>
      <c r="AV78" s="36">
        <v>6.3547698872295028E-2</v>
      </c>
      <c r="AW78" s="37">
        <v>994</v>
      </c>
      <c r="AX78" s="37">
        <v>6482</v>
      </c>
      <c r="AY78" s="38">
        <v>0.15334773218142547</v>
      </c>
      <c r="AZ78" s="39">
        <v>220</v>
      </c>
      <c r="BA78" s="39">
        <v>6562</v>
      </c>
      <c r="BB78" s="40">
        <v>3.3526363913441021E-2</v>
      </c>
    </row>
    <row r="79" spans="1:54" s="41" customFormat="1" ht="15.75" x14ac:dyDescent="0.25">
      <c r="A79" s="42" t="s">
        <v>75</v>
      </c>
      <c r="B79" s="43" t="s">
        <v>135</v>
      </c>
      <c r="C79" s="66">
        <v>526</v>
      </c>
      <c r="D79" s="66">
        <v>1333</v>
      </c>
      <c r="E79" s="66">
        <v>1212</v>
      </c>
      <c r="F79" s="66">
        <v>746</v>
      </c>
      <c r="G79" s="66">
        <v>4901</v>
      </c>
      <c r="H79" s="67">
        <f t="shared" si="4"/>
        <v>0.39951030401958781</v>
      </c>
      <c r="I79" s="67">
        <f t="shared" si="5"/>
        <v>0.15221383391144663</v>
      </c>
      <c r="J79" s="66">
        <v>1083</v>
      </c>
      <c r="K79" s="29">
        <v>2386</v>
      </c>
      <c r="L79" s="29">
        <v>2515</v>
      </c>
      <c r="M79" s="29">
        <v>4901</v>
      </c>
      <c r="N79" s="30">
        <f t="shared" si="6"/>
        <v>0.48683942052642321</v>
      </c>
      <c r="O79" s="30">
        <f t="shared" si="7"/>
        <v>0.51316057947357685</v>
      </c>
      <c r="P79" s="31">
        <v>739</v>
      </c>
      <c r="Q79" s="31">
        <v>1230</v>
      </c>
      <c r="R79" s="31">
        <v>1725</v>
      </c>
      <c r="S79" s="31">
        <v>817</v>
      </c>
      <c r="T79" s="31">
        <v>390</v>
      </c>
      <c r="U79" s="31">
        <v>4901</v>
      </c>
      <c r="V79" s="32">
        <v>350</v>
      </c>
      <c r="W79" s="32">
        <v>545</v>
      </c>
      <c r="X79" s="32">
        <v>863</v>
      </c>
      <c r="Y79" s="32">
        <v>428</v>
      </c>
      <c r="Z79" s="32">
        <v>200</v>
      </c>
      <c r="AA79" s="32">
        <v>389</v>
      </c>
      <c r="AB79" s="32">
        <v>686</v>
      </c>
      <c r="AC79" s="32">
        <v>862</v>
      </c>
      <c r="AD79" s="32">
        <v>388</v>
      </c>
      <c r="AE79" s="32">
        <v>190</v>
      </c>
      <c r="AF79" s="32">
        <v>4901</v>
      </c>
      <c r="AG79" s="33">
        <v>29</v>
      </c>
      <c r="AH79" s="33">
        <v>38</v>
      </c>
      <c r="AI79" s="33">
        <v>131</v>
      </c>
      <c r="AJ79" s="33">
        <v>5</v>
      </c>
      <c r="AK79" s="33">
        <v>76</v>
      </c>
      <c r="AL79" s="33">
        <v>4623</v>
      </c>
      <c r="AM79" s="33">
        <v>4901</v>
      </c>
      <c r="AN79" s="34">
        <v>148</v>
      </c>
      <c r="AO79" s="34">
        <v>4753</v>
      </c>
      <c r="AP79" s="34">
        <v>4901</v>
      </c>
      <c r="AQ79" s="27">
        <v>2028</v>
      </c>
      <c r="AR79" s="27">
        <v>10966</v>
      </c>
      <c r="AS79" s="28">
        <v>0.18493525442276126</v>
      </c>
      <c r="AT79" s="35">
        <v>540</v>
      </c>
      <c r="AU79" s="35">
        <v>11144</v>
      </c>
      <c r="AV79" s="36">
        <v>4.8456568557071068E-2</v>
      </c>
      <c r="AW79" s="37">
        <v>2239</v>
      </c>
      <c r="AX79" s="37">
        <v>10966</v>
      </c>
      <c r="AY79" s="38">
        <v>0.20417654568666788</v>
      </c>
      <c r="AZ79" s="39">
        <v>721</v>
      </c>
      <c r="BA79" s="39">
        <v>11159</v>
      </c>
      <c r="BB79" s="40">
        <v>6.4611524330137116E-2</v>
      </c>
    </row>
    <row r="80" spans="1:54" s="41" customFormat="1" ht="15.75" x14ac:dyDescent="0.25">
      <c r="A80" s="42" t="s">
        <v>76</v>
      </c>
      <c r="B80" s="43" t="s">
        <v>138</v>
      </c>
      <c r="C80" s="66">
        <v>953</v>
      </c>
      <c r="D80" s="66">
        <v>2393</v>
      </c>
      <c r="E80" s="66">
        <v>1988</v>
      </c>
      <c r="F80" s="66">
        <v>1219</v>
      </c>
      <c r="G80" s="66">
        <v>7697</v>
      </c>
      <c r="H80" s="67">
        <f t="shared" si="4"/>
        <v>0.41665583993763805</v>
      </c>
      <c r="I80" s="67">
        <f t="shared" si="5"/>
        <v>0.15837339223073926</v>
      </c>
      <c r="J80" s="66">
        <v>1144</v>
      </c>
      <c r="K80" s="29">
        <v>3595</v>
      </c>
      <c r="L80" s="29">
        <v>4102</v>
      </c>
      <c r="M80" s="29">
        <v>7697</v>
      </c>
      <c r="N80" s="30">
        <f t="shared" si="6"/>
        <v>0.4670650902949201</v>
      </c>
      <c r="O80" s="30">
        <f t="shared" si="7"/>
        <v>0.53293490970507995</v>
      </c>
      <c r="P80" s="31">
        <v>726</v>
      </c>
      <c r="Q80" s="31">
        <v>1912</v>
      </c>
      <c r="R80" s="31">
        <v>3210</v>
      </c>
      <c r="S80" s="31">
        <v>1287</v>
      </c>
      <c r="T80" s="31">
        <v>563</v>
      </c>
      <c r="U80" s="31">
        <v>7697</v>
      </c>
      <c r="V80" s="32">
        <v>363</v>
      </c>
      <c r="W80" s="32">
        <v>876</v>
      </c>
      <c r="X80" s="32">
        <v>1518</v>
      </c>
      <c r="Y80" s="32">
        <v>577</v>
      </c>
      <c r="Z80" s="32">
        <v>261</v>
      </c>
      <c r="AA80" s="32">
        <v>363</v>
      </c>
      <c r="AB80" s="32">
        <v>1036</v>
      </c>
      <c r="AC80" s="32">
        <v>1692</v>
      </c>
      <c r="AD80" s="32">
        <v>710</v>
      </c>
      <c r="AE80" s="32">
        <v>302</v>
      </c>
      <c r="AF80" s="32">
        <v>7698</v>
      </c>
      <c r="AG80" s="33">
        <v>27</v>
      </c>
      <c r="AH80" s="33">
        <v>52</v>
      </c>
      <c r="AI80" s="33">
        <v>1367</v>
      </c>
      <c r="AJ80" s="33">
        <v>4</v>
      </c>
      <c r="AK80" s="33">
        <v>100</v>
      </c>
      <c r="AL80" s="33">
        <v>6147</v>
      </c>
      <c r="AM80" s="33">
        <v>7697</v>
      </c>
      <c r="AN80" s="34">
        <v>210</v>
      </c>
      <c r="AO80" s="34">
        <v>7487</v>
      </c>
      <c r="AP80" s="34">
        <v>7697</v>
      </c>
      <c r="AQ80" s="27">
        <v>2021</v>
      </c>
      <c r="AR80" s="27">
        <v>9420</v>
      </c>
      <c r="AS80" s="28">
        <v>0.21454352441613589</v>
      </c>
      <c r="AT80" s="35">
        <v>569</v>
      </c>
      <c r="AU80" s="35">
        <v>9567</v>
      </c>
      <c r="AV80" s="36">
        <v>5.9475279606982338E-2</v>
      </c>
      <c r="AW80" s="37">
        <v>1873</v>
      </c>
      <c r="AX80" s="37">
        <v>9434</v>
      </c>
      <c r="AY80" s="38">
        <v>0.1985372058511766</v>
      </c>
      <c r="AZ80" s="39">
        <v>338</v>
      </c>
      <c r="BA80" s="39">
        <v>9581</v>
      </c>
      <c r="BB80" s="40">
        <v>3.5278154681139755E-2</v>
      </c>
    </row>
    <row r="81" spans="1:54" s="41" customFormat="1" ht="15.75" x14ac:dyDescent="0.25">
      <c r="A81" s="42" t="s">
        <v>77</v>
      </c>
      <c r="B81" s="43" t="s">
        <v>136</v>
      </c>
      <c r="C81" s="66">
        <v>2376</v>
      </c>
      <c r="D81" s="66">
        <v>6176</v>
      </c>
      <c r="E81" s="66">
        <v>6253</v>
      </c>
      <c r="F81" s="66">
        <v>3818</v>
      </c>
      <c r="G81" s="66">
        <v>22114</v>
      </c>
      <c r="H81" s="67">
        <f t="shared" si="4"/>
        <v>0.45541286063127429</v>
      </c>
      <c r="I81" s="67">
        <f t="shared" si="5"/>
        <v>0.17265080944198247</v>
      </c>
      <c r="J81" s="66">
        <v>3492</v>
      </c>
      <c r="K81" s="29">
        <v>11465</v>
      </c>
      <c r="L81" s="29">
        <v>10649</v>
      </c>
      <c r="M81" s="29">
        <v>22114</v>
      </c>
      <c r="N81" s="30">
        <f t="shared" si="6"/>
        <v>0.51844985077326577</v>
      </c>
      <c r="O81" s="30">
        <f t="shared" si="7"/>
        <v>0.48155014922673417</v>
      </c>
      <c r="P81" s="31">
        <v>2065</v>
      </c>
      <c r="Q81" s="31">
        <v>5992</v>
      </c>
      <c r="R81" s="31">
        <v>8948</v>
      </c>
      <c r="S81" s="31">
        <v>3679</v>
      </c>
      <c r="T81" s="31">
        <v>1431</v>
      </c>
      <c r="U81" s="31">
        <v>22114</v>
      </c>
      <c r="V81" s="32">
        <v>1086</v>
      </c>
      <c r="W81" s="32">
        <v>3037</v>
      </c>
      <c r="X81" s="32">
        <v>4644</v>
      </c>
      <c r="Y81" s="32">
        <v>1935</v>
      </c>
      <c r="Z81" s="32">
        <v>763</v>
      </c>
      <c r="AA81" s="32">
        <v>978</v>
      </c>
      <c r="AB81" s="32">
        <v>2955</v>
      </c>
      <c r="AC81" s="32">
        <v>4303</v>
      </c>
      <c r="AD81" s="32">
        <v>1745</v>
      </c>
      <c r="AE81" s="32">
        <v>668</v>
      </c>
      <c r="AF81" s="32">
        <v>22114</v>
      </c>
      <c r="AG81" s="33">
        <v>518</v>
      </c>
      <c r="AH81" s="33">
        <v>358</v>
      </c>
      <c r="AI81" s="33">
        <v>592</v>
      </c>
      <c r="AJ81" s="33">
        <v>115</v>
      </c>
      <c r="AK81" s="33">
        <v>633</v>
      </c>
      <c r="AL81" s="33">
        <v>19898</v>
      </c>
      <c r="AM81" s="33">
        <v>22114</v>
      </c>
      <c r="AN81" s="34">
        <v>1271</v>
      </c>
      <c r="AO81" s="34">
        <v>20843</v>
      </c>
      <c r="AP81" s="34">
        <v>22114</v>
      </c>
      <c r="AQ81" s="27">
        <v>4211</v>
      </c>
      <c r="AR81" s="27">
        <v>33843</v>
      </c>
      <c r="AS81" s="28">
        <v>0.12442750347191443</v>
      </c>
      <c r="AT81" s="35">
        <v>1832</v>
      </c>
      <c r="AU81" s="35">
        <v>34002</v>
      </c>
      <c r="AV81" s="36">
        <v>5.3879183577436623E-2</v>
      </c>
      <c r="AW81" s="37">
        <v>4893</v>
      </c>
      <c r="AX81" s="37">
        <v>33534</v>
      </c>
      <c r="AY81" s="38">
        <v>0.14591161209518697</v>
      </c>
      <c r="AZ81" s="39">
        <v>2111</v>
      </c>
      <c r="BA81" s="39">
        <v>34023</v>
      </c>
      <c r="BB81" s="40">
        <v>6.2046262822208507E-2</v>
      </c>
    </row>
    <row r="82" spans="1:54" s="41" customFormat="1" ht="15.75" x14ac:dyDescent="0.25">
      <c r="A82" s="42" t="s">
        <v>78</v>
      </c>
      <c r="B82" s="43" t="s">
        <v>134</v>
      </c>
      <c r="C82" s="66">
        <v>568</v>
      </c>
      <c r="D82" s="66">
        <v>1972</v>
      </c>
      <c r="E82" s="66">
        <v>1852</v>
      </c>
      <c r="F82" s="66">
        <v>1539</v>
      </c>
      <c r="G82" s="66">
        <v>7452</v>
      </c>
      <c r="H82" s="67">
        <f t="shared" si="4"/>
        <v>0.45504562533548043</v>
      </c>
      <c r="I82" s="67">
        <f t="shared" si="5"/>
        <v>0.20652173913043478</v>
      </c>
      <c r="J82" s="66">
        <v>1521</v>
      </c>
      <c r="K82" s="29">
        <v>3574</v>
      </c>
      <c r="L82" s="29">
        <v>3879</v>
      </c>
      <c r="M82" s="29">
        <v>7452</v>
      </c>
      <c r="N82" s="30">
        <f t="shared" si="6"/>
        <v>0.47960279119699412</v>
      </c>
      <c r="O82" s="30">
        <f t="shared" si="7"/>
        <v>0.52053140096618356</v>
      </c>
      <c r="P82" s="31">
        <v>949</v>
      </c>
      <c r="Q82" s="31">
        <v>1956</v>
      </c>
      <c r="R82" s="31">
        <v>2863</v>
      </c>
      <c r="S82" s="31">
        <v>1188</v>
      </c>
      <c r="T82" s="31">
        <v>496</v>
      </c>
      <c r="U82" s="31">
        <v>7452</v>
      </c>
      <c r="V82" s="32">
        <v>497</v>
      </c>
      <c r="W82" s="32">
        <v>881</v>
      </c>
      <c r="X82" s="32">
        <v>1385</v>
      </c>
      <c r="Y82" s="32">
        <v>587</v>
      </c>
      <c r="Z82" s="32">
        <v>222</v>
      </c>
      <c r="AA82" s="32">
        <v>451</v>
      </c>
      <c r="AB82" s="32">
        <v>1075</v>
      </c>
      <c r="AC82" s="32">
        <v>1478</v>
      </c>
      <c r="AD82" s="32">
        <v>601</v>
      </c>
      <c r="AE82" s="32">
        <v>273</v>
      </c>
      <c r="AF82" s="32">
        <v>7450</v>
      </c>
      <c r="AG82" s="33">
        <v>30</v>
      </c>
      <c r="AH82" s="33">
        <v>126</v>
      </c>
      <c r="AI82" s="33">
        <v>222</v>
      </c>
      <c r="AJ82" s="33">
        <v>5</v>
      </c>
      <c r="AK82" s="33">
        <v>104</v>
      </c>
      <c r="AL82" s="33">
        <v>6966</v>
      </c>
      <c r="AM82" s="33">
        <v>7452</v>
      </c>
      <c r="AN82" s="34">
        <v>204</v>
      </c>
      <c r="AO82" s="34">
        <v>7248</v>
      </c>
      <c r="AP82" s="34">
        <v>7452</v>
      </c>
      <c r="AQ82" s="27">
        <v>1175</v>
      </c>
      <c r="AR82" s="27">
        <v>14378</v>
      </c>
      <c r="AS82" s="28">
        <v>8.1722075392961474E-2</v>
      </c>
      <c r="AT82" s="35">
        <v>395</v>
      </c>
      <c r="AU82" s="35">
        <v>14866</v>
      </c>
      <c r="AV82" s="36">
        <v>2.6570698237589129E-2</v>
      </c>
      <c r="AW82" s="37">
        <v>2995</v>
      </c>
      <c r="AX82" s="37">
        <v>12323</v>
      </c>
      <c r="AY82" s="38">
        <v>0.24304146717520084</v>
      </c>
      <c r="AZ82" s="39">
        <v>400</v>
      </c>
      <c r="BA82" s="39">
        <v>14871</v>
      </c>
      <c r="BB82" s="40">
        <v>2.6897989375294196E-2</v>
      </c>
    </row>
    <row r="83" spans="1:54" s="41" customFormat="1" ht="15.75" x14ac:dyDescent="0.25">
      <c r="A83" s="42" t="s">
        <v>79</v>
      </c>
      <c r="B83" s="43" t="s">
        <v>139</v>
      </c>
      <c r="C83" s="66">
        <v>221</v>
      </c>
      <c r="D83" s="66">
        <v>684</v>
      </c>
      <c r="E83" s="66">
        <v>620</v>
      </c>
      <c r="F83" s="66">
        <v>388</v>
      </c>
      <c r="G83" s="66">
        <v>2305</v>
      </c>
      <c r="H83" s="67">
        <f t="shared" si="4"/>
        <v>0.43731019522776571</v>
      </c>
      <c r="I83" s="67">
        <f t="shared" si="5"/>
        <v>0.16832971800433841</v>
      </c>
      <c r="J83" s="66">
        <v>391</v>
      </c>
      <c r="K83" s="29">
        <v>1371</v>
      </c>
      <c r="L83" s="29">
        <v>934</v>
      </c>
      <c r="M83" s="29">
        <v>2305</v>
      </c>
      <c r="N83" s="30">
        <f t="shared" si="6"/>
        <v>0.59479392624728855</v>
      </c>
      <c r="O83" s="30">
        <f t="shared" si="7"/>
        <v>0.4052060737527115</v>
      </c>
      <c r="P83" s="31">
        <v>262</v>
      </c>
      <c r="Q83" s="31">
        <v>565</v>
      </c>
      <c r="R83" s="31">
        <v>881</v>
      </c>
      <c r="S83" s="31">
        <v>395</v>
      </c>
      <c r="T83" s="31">
        <v>202</v>
      </c>
      <c r="U83" s="31">
        <v>2305</v>
      </c>
      <c r="V83" s="32">
        <v>157</v>
      </c>
      <c r="W83" s="32">
        <v>343</v>
      </c>
      <c r="X83" s="32">
        <v>528</v>
      </c>
      <c r="Y83" s="32">
        <v>237</v>
      </c>
      <c r="Z83" s="32">
        <v>108</v>
      </c>
      <c r="AA83" s="32">
        <v>106</v>
      </c>
      <c r="AB83" s="32">
        <v>222</v>
      </c>
      <c r="AC83" s="32">
        <v>353</v>
      </c>
      <c r="AD83" s="32">
        <v>158</v>
      </c>
      <c r="AE83" s="32">
        <v>94</v>
      </c>
      <c r="AF83" s="32">
        <v>2306</v>
      </c>
      <c r="AG83" s="33">
        <v>24</v>
      </c>
      <c r="AH83" s="33">
        <v>15</v>
      </c>
      <c r="AI83" s="33">
        <v>54</v>
      </c>
      <c r="AJ83" s="33"/>
      <c r="AK83" s="33">
        <v>46</v>
      </c>
      <c r="AL83" s="33">
        <v>2165</v>
      </c>
      <c r="AM83" s="33">
        <v>2305</v>
      </c>
      <c r="AN83" s="34">
        <v>60</v>
      </c>
      <c r="AO83" s="34">
        <v>2245</v>
      </c>
      <c r="AP83" s="34">
        <v>2305</v>
      </c>
      <c r="AQ83" s="27">
        <v>807</v>
      </c>
      <c r="AR83" s="27">
        <v>4717</v>
      </c>
      <c r="AS83" s="28">
        <v>0.17108331566673735</v>
      </c>
      <c r="AT83" s="35">
        <v>334</v>
      </c>
      <c r="AU83" s="35">
        <v>4766</v>
      </c>
      <c r="AV83" s="36">
        <v>7.0079731430969364E-2</v>
      </c>
      <c r="AW83" s="37">
        <v>996</v>
      </c>
      <c r="AX83" s="37">
        <v>4717</v>
      </c>
      <c r="AY83" s="38">
        <v>0.21115115539537843</v>
      </c>
      <c r="AZ83" s="39">
        <v>65</v>
      </c>
      <c r="BA83" s="39">
        <v>4766</v>
      </c>
      <c r="BB83" s="40">
        <v>1.3638271086865297E-2</v>
      </c>
    </row>
    <row r="84" spans="1:54" s="41" customFormat="1" ht="15.75" x14ac:dyDescent="0.25">
      <c r="A84" s="42" t="s">
        <v>80</v>
      </c>
      <c r="B84" s="43" t="s">
        <v>135</v>
      </c>
      <c r="C84" s="66">
        <v>387</v>
      </c>
      <c r="D84" s="66">
        <v>1214</v>
      </c>
      <c r="E84" s="66">
        <v>1053</v>
      </c>
      <c r="F84" s="66">
        <v>624</v>
      </c>
      <c r="G84" s="66">
        <v>4116</v>
      </c>
      <c r="H84" s="67">
        <f t="shared" si="4"/>
        <v>0.4074344023323615</v>
      </c>
      <c r="I84" s="67">
        <f t="shared" si="5"/>
        <v>0.15160349854227406</v>
      </c>
      <c r="J84" s="66">
        <v>837</v>
      </c>
      <c r="K84" s="29">
        <v>1618</v>
      </c>
      <c r="L84" s="29">
        <v>2498</v>
      </c>
      <c r="M84" s="29">
        <v>4116</v>
      </c>
      <c r="N84" s="30">
        <f t="shared" si="6"/>
        <v>0.39310009718172984</v>
      </c>
      <c r="O84" s="30">
        <f t="shared" si="7"/>
        <v>0.60689990281827022</v>
      </c>
      <c r="P84" s="31">
        <v>613</v>
      </c>
      <c r="Q84" s="31">
        <v>999</v>
      </c>
      <c r="R84" s="31">
        <v>1517</v>
      </c>
      <c r="S84" s="31">
        <v>724</v>
      </c>
      <c r="T84" s="31">
        <v>262</v>
      </c>
      <c r="U84" s="31">
        <v>4116</v>
      </c>
      <c r="V84" s="32">
        <v>273</v>
      </c>
      <c r="W84" s="32">
        <v>383</v>
      </c>
      <c r="X84" s="32">
        <v>579</v>
      </c>
      <c r="Y84" s="32">
        <v>283</v>
      </c>
      <c r="Z84" s="32">
        <v>99</v>
      </c>
      <c r="AA84" s="32">
        <v>340</v>
      </c>
      <c r="AB84" s="32">
        <v>615</v>
      </c>
      <c r="AC84" s="32">
        <v>939</v>
      </c>
      <c r="AD84" s="32">
        <v>441</v>
      </c>
      <c r="AE84" s="32">
        <v>163</v>
      </c>
      <c r="AF84" s="32">
        <v>4115</v>
      </c>
      <c r="AG84" s="33">
        <v>18</v>
      </c>
      <c r="AH84" s="33">
        <v>20</v>
      </c>
      <c r="AI84" s="33">
        <v>74</v>
      </c>
      <c r="AJ84" s="33"/>
      <c r="AK84" s="33">
        <v>47</v>
      </c>
      <c r="AL84" s="33">
        <v>3956</v>
      </c>
      <c r="AM84" s="33">
        <v>4116</v>
      </c>
      <c r="AN84" s="34">
        <v>75</v>
      </c>
      <c r="AO84" s="34">
        <v>4041</v>
      </c>
      <c r="AP84" s="34">
        <v>4116</v>
      </c>
      <c r="AQ84" s="27">
        <v>732</v>
      </c>
      <c r="AR84" s="27">
        <v>7993</v>
      </c>
      <c r="AS84" s="28">
        <v>9.1580132616039034E-2</v>
      </c>
      <c r="AT84" s="35">
        <v>247</v>
      </c>
      <c r="AU84" s="35">
        <v>8001</v>
      </c>
      <c r="AV84" s="36">
        <v>3.0871141107361579E-2</v>
      </c>
      <c r="AW84" s="37">
        <v>613</v>
      </c>
      <c r="AX84" s="37">
        <v>7859</v>
      </c>
      <c r="AY84" s="38">
        <v>7.7999745514696531E-2</v>
      </c>
      <c r="AZ84" s="39">
        <v>78</v>
      </c>
      <c r="BA84" s="39">
        <v>8006</v>
      </c>
      <c r="BB84" s="40">
        <v>9.7426929802648006E-3</v>
      </c>
    </row>
    <row r="85" spans="1:54" s="41" customFormat="1" ht="15.75" x14ac:dyDescent="0.25">
      <c r="A85" s="42" t="s">
        <v>81</v>
      </c>
      <c r="B85" s="43" t="s">
        <v>139</v>
      </c>
      <c r="C85" s="66">
        <v>149</v>
      </c>
      <c r="D85" s="66">
        <v>429</v>
      </c>
      <c r="E85" s="66">
        <v>392</v>
      </c>
      <c r="F85" s="66">
        <v>234</v>
      </c>
      <c r="G85" s="66">
        <v>1436</v>
      </c>
      <c r="H85" s="67">
        <f t="shared" si="4"/>
        <v>0.435933147632312</v>
      </c>
      <c r="I85" s="67">
        <f t="shared" si="5"/>
        <v>0.16295264623955433</v>
      </c>
      <c r="J85" s="66">
        <v>233</v>
      </c>
      <c r="K85" s="29">
        <v>804</v>
      </c>
      <c r="L85" s="29">
        <v>632</v>
      </c>
      <c r="M85" s="29">
        <v>1436</v>
      </c>
      <c r="N85" s="30">
        <f t="shared" si="6"/>
        <v>0.55988857938718661</v>
      </c>
      <c r="O85" s="30">
        <f t="shared" si="7"/>
        <v>0.44011142061281339</v>
      </c>
      <c r="P85" s="31">
        <v>177</v>
      </c>
      <c r="Q85" s="31">
        <v>291</v>
      </c>
      <c r="R85" s="31">
        <v>562</v>
      </c>
      <c r="S85" s="31">
        <v>276</v>
      </c>
      <c r="T85" s="31">
        <v>130</v>
      </c>
      <c r="U85" s="31">
        <v>1436</v>
      </c>
      <c r="V85" s="32">
        <v>99</v>
      </c>
      <c r="W85" s="32">
        <v>147</v>
      </c>
      <c r="X85" s="32">
        <v>321</v>
      </c>
      <c r="Y85" s="32">
        <v>171</v>
      </c>
      <c r="Z85" s="32">
        <v>67</v>
      </c>
      <c r="AA85" s="32">
        <v>79</v>
      </c>
      <c r="AB85" s="32">
        <v>144</v>
      </c>
      <c r="AC85" s="32">
        <v>241</v>
      </c>
      <c r="AD85" s="32">
        <v>105</v>
      </c>
      <c r="AE85" s="32">
        <v>64</v>
      </c>
      <c r="AF85" s="32">
        <v>1438</v>
      </c>
      <c r="AG85" s="33">
        <v>9</v>
      </c>
      <c r="AH85" s="33">
        <v>8</v>
      </c>
      <c r="AI85" s="33">
        <v>11</v>
      </c>
      <c r="AJ85" s="33">
        <v>0</v>
      </c>
      <c r="AK85" s="33">
        <v>17</v>
      </c>
      <c r="AL85" s="33">
        <v>1391</v>
      </c>
      <c r="AM85" s="33">
        <v>1436</v>
      </c>
      <c r="AN85" s="34">
        <v>25</v>
      </c>
      <c r="AO85" s="34">
        <v>1411</v>
      </c>
      <c r="AP85" s="34">
        <v>1436</v>
      </c>
      <c r="AQ85" s="27">
        <v>1012</v>
      </c>
      <c r="AR85" s="27">
        <v>4574</v>
      </c>
      <c r="AS85" s="28">
        <v>0.22125054656755574</v>
      </c>
      <c r="AT85" s="35">
        <v>259</v>
      </c>
      <c r="AU85" s="35">
        <v>4584</v>
      </c>
      <c r="AV85" s="36">
        <v>5.6500872600349042E-2</v>
      </c>
      <c r="AW85" s="37">
        <v>1058</v>
      </c>
      <c r="AX85" s="37">
        <v>4574</v>
      </c>
      <c r="AY85" s="38">
        <v>0.23130738959335373</v>
      </c>
      <c r="AZ85" s="39">
        <v>74</v>
      </c>
      <c r="BA85" s="39">
        <v>4584</v>
      </c>
      <c r="BB85" s="40">
        <v>1.6143106457242581E-2</v>
      </c>
    </row>
    <row r="86" spans="1:54" s="41" customFormat="1" ht="15.75" x14ac:dyDescent="0.25">
      <c r="A86" s="42" t="s">
        <v>82</v>
      </c>
      <c r="B86" s="43" t="s">
        <v>138</v>
      </c>
      <c r="C86" s="66">
        <v>650</v>
      </c>
      <c r="D86" s="66">
        <v>1394</v>
      </c>
      <c r="E86" s="66">
        <v>1290</v>
      </c>
      <c r="F86" s="66">
        <v>803</v>
      </c>
      <c r="G86" s="66">
        <v>4756</v>
      </c>
      <c r="H86" s="67">
        <f t="shared" si="4"/>
        <v>0.44007569386038686</v>
      </c>
      <c r="I86" s="67">
        <f t="shared" si="5"/>
        <v>0.16883936080740117</v>
      </c>
      <c r="J86" s="66">
        <v>619</v>
      </c>
      <c r="K86" s="29">
        <v>2893</v>
      </c>
      <c r="L86" s="29">
        <v>1863</v>
      </c>
      <c r="M86" s="29">
        <v>4756</v>
      </c>
      <c r="N86" s="30">
        <f t="shared" si="6"/>
        <v>0.6082842724978974</v>
      </c>
      <c r="O86" s="30">
        <f t="shared" si="7"/>
        <v>0.3917157275021026</v>
      </c>
      <c r="P86" s="31">
        <v>375</v>
      </c>
      <c r="Q86" s="31">
        <v>1177</v>
      </c>
      <c r="R86" s="31">
        <v>2006</v>
      </c>
      <c r="S86" s="31">
        <v>823</v>
      </c>
      <c r="T86" s="31">
        <v>374</v>
      </c>
      <c r="U86" s="31">
        <v>4756</v>
      </c>
      <c r="V86" s="32">
        <v>209</v>
      </c>
      <c r="W86" s="32">
        <v>722</v>
      </c>
      <c r="X86" s="32">
        <v>1252</v>
      </c>
      <c r="Y86" s="32">
        <v>520</v>
      </c>
      <c r="Z86" s="32">
        <v>190</v>
      </c>
      <c r="AA86" s="32">
        <v>166</v>
      </c>
      <c r="AB86" s="32">
        <v>455</v>
      </c>
      <c r="AC86" s="32">
        <v>755</v>
      </c>
      <c r="AD86" s="32">
        <v>302</v>
      </c>
      <c r="AE86" s="32">
        <v>184</v>
      </c>
      <c r="AF86" s="32">
        <v>4755</v>
      </c>
      <c r="AG86" s="33">
        <v>20</v>
      </c>
      <c r="AH86" s="33">
        <v>47</v>
      </c>
      <c r="AI86" s="33">
        <v>1078</v>
      </c>
      <c r="AJ86" s="33"/>
      <c r="AK86" s="33">
        <v>80</v>
      </c>
      <c r="AL86" s="33">
        <v>3530</v>
      </c>
      <c r="AM86" s="33">
        <v>4756</v>
      </c>
      <c r="AN86" s="34">
        <v>122</v>
      </c>
      <c r="AO86" s="34">
        <v>4633</v>
      </c>
      <c r="AP86" s="34">
        <v>4756</v>
      </c>
      <c r="AQ86" s="27">
        <v>2054</v>
      </c>
      <c r="AR86" s="27">
        <v>9014</v>
      </c>
      <c r="AS86" s="28">
        <v>0.22786776126026181</v>
      </c>
      <c r="AT86" s="35">
        <v>410</v>
      </c>
      <c r="AU86" s="35">
        <v>9089</v>
      </c>
      <c r="AV86" s="36">
        <v>4.5109472989327756E-2</v>
      </c>
      <c r="AW86" s="37">
        <v>2211</v>
      </c>
      <c r="AX86" s="37">
        <v>9014</v>
      </c>
      <c r="AY86" s="38">
        <v>0.24528511204792544</v>
      </c>
      <c r="AZ86" s="39">
        <v>390</v>
      </c>
      <c r="BA86" s="39">
        <v>9089</v>
      </c>
      <c r="BB86" s="40">
        <v>4.290901089228738E-2</v>
      </c>
    </row>
    <row r="87" spans="1:54" s="41" customFormat="1" ht="15.75" x14ac:dyDescent="0.25">
      <c r="A87" s="42" t="s">
        <v>83</v>
      </c>
      <c r="B87" s="43" t="s">
        <v>138</v>
      </c>
      <c r="C87" s="66">
        <v>904</v>
      </c>
      <c r="D87" s="66">
        <v>2784</v>
      </c>
      <c r="E87" s="66">
        <v>2256</v>
      </c>
      <c r="F87" s="66">
        <v>1354</v>
      </c>
      <c r="G87" s="66">
        <v>8637</v>
      </c>
      <c r="H87" s="67">
        <f t="shared" si="4"/>
        <v>0.41796920226930645</v>
      </c>
      <c r="I87" s="67">
        <f t="shared" si="5"/>
        <v>0.15676739608660414</v>
      </c>
      <c r="J87" s="66">
        <v>1340</v>
      </c>
      <c r="K87" s="29">
        <v>3754</v>
      </c>
      <c r="L87" s="29">
        <v>4883</v>
      </c>
      <c r="M87" s="29">
        <v>8637</v>
      </c>
      <c r="N87" s="30">
        <f t="shared" si="6"/>
        <v>0.43464165798309601</v>
      </c>
      <c r="O87" s="30">
        <f t="shared" si="7"/>
        <v>0.56535834201690405</v>
      </c>
      <c r="P87" s="31">
        <v>880</v>
      </c>
      <c r="Q87" s="31">
        <v>1996</v>
      </c>
      <c r="R87" s="31">
        <v>3492</v>
      </c>
      <c r="S87" s="31">
        <v>1640</v>
      </c>
      <c r="T87" s="31">
        <v>629</v>
      </c>
      <c r="U87" s="31">
        <v>8637</v>
      </c>
      <c r="V87" s="32">
        <v>396</v>
      </c>
      <c r="W87" s="32">
        <v>868</v>
      </c>
      <c r="X87" s="32">
        <v>1553</v>
      </c>
      <c r="Y87" s="32">
        <v>685</v>
      </c>
      <c r="Z87" s="32">
        <v>251</v>
      </c>
      <c r="AA87" s="32">
        <v>483</v>
      </c>
      <c r="AB87" s="32">
        <v>1128</v>
      </c>
      <c r="AC87" s="32">
        <v>1939</v>
      </c>
      <c r="AD87" s="32">
        <v>955</v>
      </c>
      <c r="AE87" s="32">
        <v>378</v>
      </c>
      <c r="AF87" s="32">
        <v>8636</v>
      </c>
      <c r="AG87" s="33">
        <v>35</v>
      </c>
      <c r="AH87" s="33">
        <v>90</v>
      </c>
      <c r="AI87" s="33">
        <v>261</v>
      </c>
      <c r="AJ87" s="33">
        <v>7</v>
      </c>
      <c r="AK87" s="33">
        <v>68</v>
      </c>
      <c r="AL87" s="33">
        <v>8175</v>
      </c>
      <c r="AM87" s="33">
        <v>8637</v>
      </c>
      <c r="AN87" s="34">
        <v>270</v>
      </c>
      <c r="AO87" s="34">
        <v>8367</v>
      </c>
      <c r="AP87" s="34">
        <v>8637</v>
      </c>
      <c r="AQ87" s="27">
        <v>1426</v>
      </c>
      <c r="AR87" s="27">
        <v>10913</v>
      </c>
      <c r="AS87" s="28">
        <v>0.13066984330614864</v>
      </c>
      <c r="AT87" s="35">
        <v>566</v>
      </c>
      <c r="AU87" s="35">
        <v>10962</v>
      </c>
      <c r="AV87" s="36">
        <v>5.1632913701879217E-2</v>
      </c>
      <c r="AW87" s="37">
        <v>1122</v>
      </c>
      <c r="AX87" s="37">
        <v>10974</v>
      </c>
      <c r="AY87" s="38">
        <v>0.10224166211044286</v>
      </c>
      <c r="AZ87" s="39">
        <v>389</v>
      </c>
      <c r="BA87" s="39">
        <v>11023</v>
      </c>
      <c r="BB87" s="40">
        <v>3.5289848498593852E-2</v>
      </c>
    </row>
    <row r="88" spans="1:54" s="41" customFormat="1" ht="15.75" x14ac:dyDescent="0.25">
      <c r="A88" s="42" t="s">
        <v>84</v>
      </c>
      <c r="B88" s="43" t="s">
        <v>137</v>
      </c>
      <c r="C88" s="66">
        <v>2417</v>
      </c>
      <c r="D88" s="66">
        <v>5487</v>
      </c>
      <c r="E88" s="66">
        <v>5547</v>
      </c>
      <c r="F88" s="66">
        <v>3404</v>
      </c>
      <c r="G88" s="66">
        <v>20130</v>
      </c>
      <c r="H88" s="67">
        <f t="shared" si="4"/>
        <v>0.4446597118728266</v>
      </c>
      <c r="I88" s="67">
        <f t="shared" si="5"/>
        <v>0.16910084451068058</v>
      </c>
      <c r="J88" s="66">
        <v>3274</v>
      </c>
      <c r="K88" s="29">
        <v>9670</v>
      </c>
      <c r="L88" s="29">
        <v>10460</v>
      </c>
      <c r="M88" s="29">
        <v>20130</v>
      </c>
      <c r="N88" s="30">
        <f t="shared" si="6"/>
        <v>0.48037754595131643</v>
      </c>
      <c r="O88" s="30">
        <f t="shared" si="7"/>
        <v>0.51962245404868357</v>
      </c>
      <c r="P88" s="31">
        <v>2070</v>
      </c>
      <c r="Q88" s="31">
        <v>5119</v>
      </c>
      <c r="R88" s="31">
        <v>8046</v>
      </c>
      <c r="S88" s="31">
        <v>3426</v>
      </c>
      <c r="T88" s="31">
        <v>1470</v>
      </c>
      <c r="U88" s="31">
        <v>20130</v>
      </c>
      <c r="V88" s="32">
        <v>1006</v>
      </c>
      <c r="W88" s="32">
        <v>2393</v>
      </c>
      <c r="X88" s="32">
        <v>3891</v>
      </c>
      <c r="Y88" s="32">
        <v>1675</v>
      </c>
      <c r="Z88" s="32">
        <v>705</v>
      </c>
      <c r="AA88" s="32">
        <v>1062</v>
      </c>
      <c r="AB88" s="32">
        <v>2727</v>
      </c>
      <c r="AC88" s="32">
        <v>4155</v>
      </c>
      <c r="AD88" s="32">
        <v>1751</v>
      </c>
      <c r="AE88" s="32">
        <v>764</v>
      </c>
      <c r="AF88" s="32">
        <v>20129</v>
      </c>
      <c r="AG88" s="33">
        <v>131</v>
      </c>
      <c r="AH88" s="33">
        <v>311</v>
      </c>
      <c r="AI88" s="33">
        <v>902</v>
      </c>
      <c r="AJ88" s="33">
        <v>76</v>
      </c>
      <c r="AK88" s="33">
        <v>378</v>
      </c>
      <c r="AL88" s="33">
        <v>18332</v>
      </c>
      <c r="AM88" s="33">
        <v>20130</v>
      </c>
      <c r="AN88" s="34">
        <v>1626</v>
      </c>
      <c r="AO88" s="34">
        <v>18505</v>
      </c>
      <c r="AP88" s="34">
        <v>20130</v>
      </c>
      <c r="AQ88" s="27">
        <v>3625</v>
      </c>
      <c r="AR88" s="27">
        <v>24731</v>
      </c>
      <c r="AS88" s="28">
        <v>0.14657717035299825</v>
      </c>
      <c r="AT88" s="35">
        <v>1252</v>
      </c>
      <c r="AU88" s="35">
        <v>24866</v>
      </c>
      <c r="AV88" s="36">
        <v>5.0349875331778329E-2</v>
      </c>
      <c r="AW88" s="37">
        <v>3942</v>
      </c>
      <c r="AX88" s="37">
        <v>24804</v>
      </c>
      <c r="AY88" s="38">
        <v>0.15892597968069666</v>
      </c>
      <c r="AZ88" s="39">
        <v>2895</v>
      </c>
      <c r="BA88" s="39">
        <v>25023</v>
      </c>
      <c r="BB88" s="40">
        <v>0.1156935619230308</v>
      </c>
    </row>
    <row r="89" spans="1:54" s="41" customFormat="1" ht="15.75" x14ac:dyDescent="0.25">
      <c r="A89" s="42" t="s">
        <v>85</v>
      </c>
      <c r="B89" s="43" t="s">
        <v>135</v>
      </c>
      <c r="C89" s="66">
        <v>1752</v>
      </c>
      <c r="D89" s="66">
        <v>4731</v>
      </c>
      <c r="E89" s="66">
        <v>4868</v>
      </c>
      <c r="F89" s="66">
        <v>3531</v>
      </c>
      <c r="G89" s="66">
        <v>18113</v>
      </c>
      <c r="H89" s="67">
        <f t="shared" si="4"/>
        <v>0.46370010489703528</v>
      </c>
      <c r="I89" s="67">
        <f t="shared" si="5"/>
        <v>0.19494285872025616</v>
      </c>
      <c r="J89" s="66">
        <v>3232</v>
      </c>
      <c r="K89" s="29">
        <v>9806</v>
      </c>
      <c r="L89" s="29">
        <v>8307</v>
      </c>
      <c r="M89" s="29">
        <v>18113</v>
      </c>
      <c r="N89" s="30">
        <f t="shared" si="6"/>
        <v>0.54137911996908294</v>
      </c>
      <c r="O89" s="30">
        <f t="shared" si="7"/>
        <v>0.458620880030917</v>
      </c>
      <c r="P89" s="31">
        <v>2024</v>
      </c>
      <c r="Q89" s="31">
        <v>4909</v>
      </c>
      <c r="R89" s="31">
        <v>7057</v>
      </c>
      <c r="S89" s="31">
        <v>2877</v>
      </c>
      <c r="T89" s="31">
        <v>1246</v>
      </c>
      <c r="U89" s="31">
        <v>18113</v>
      </c>
      <c r="V89" s="32">
        <v>1106</v>
      </c>
      <c r="W89" s="32">
        <v>2571</v>
      </c>
      <c r="X89" s="32">
        <v>3883</v>
      </c>
      <c r="Y89" s="32">
        <v>1619</v>
      </c>
      <c r="Z89" s="32">
        <v>626</v>
      </c>
      <c r="AA89" s="32">
        <v>918</v>
      </c>
      <c r="AB89" s="32">
        <v>2338</v>
      </c>
      <c r="AC89" s="32">
        <v>3175</v>
      </c>
      <c r="AD89" s="32">
        <v>1257</v>
      </c>
      <c r="AE89" s="32">
        <v>620</v>
      </c>
      <c r="AF89" s="32">
        <v>18113</v>
      </c>
      <c r="AG89" s="33">
        <v>119</v>
      </c>
      <c r="AH89" s="33">
        <v>400</v>
      </c>
      <c r="AI89" s="33">
        <v>760</v>
      </c>
      <c r="AJ89" s="33">
        <v>24</v>
      </c>
      <c r="AK89" s="33">
        <v>355</v>
      </c>
      <c r="AL89" s="33">
        <v>16454</v>
      </c>
      <c r="AM89" s="33">
        <v>18113</v>
      </c>
      <c r="AN89" s="34">
        <v>593</v>
      </c>
      <c r="AO89" s="34">
        <v>17520</v>
      </c>
      <c r="AP89" s="34">
        <v>18113</v>
      </c>
      <c r="AQ89" s="27">
        <v>4018</v>
      </c>
      <c r="AR89" s="27">
        <v>27607</v>
      </c>
      <c r="AS89" s="28">
        <v>0.14554279711667331</v>
      </c>
      <c r="AT89" s="35">
        <v>1699</v>
      </c>
      <c r="AU89" s="35">
        <v>27973</v>
      </c>
      <c r="AV89" s="36">
        <v>6.0737139384406391E-2</v>
      </c>
      <c r="AW89" s="37">
        <v>5239</v>
      </c>
      <c r="AX89" s="37">
        <v>25188</v>
      </c>
      <c r="AY89" s="38">
        <v>0.20799587104970621</v>
      </c>
      <c r="AZ89" s="39">
        <v>1748</v>
      </c>
      <c r="BA89" s="39">
        <v>27999</v>
      </c>
      <c r="BB89" s="40">
        <v>6.243080110003929E-2</v>
      </c>
    </row>
    <row r="90" spans="1:54" s="41" customFormat="1" ht="15.75" x14ac:dyDescent="0.25">
      <c r="A90" s="42" t="s">
        <v>86</v>
      </c>
      <c r="B90" s="43" t="s">
        <v>133</v>
      </c>
      <c r="C90" s="66">
        <v>501</v>
      </c>
      <c r="D90" s="66">
        <v>1473</v>
      </c>
      <c r="E90" s="66">
        <v>1328</v>
      </c>
      <c r="F90" s="66">
        <v>859</v>
      </c>
      <c r="G90" s="66">
        <v>4936</v>
      </c>
      <c r="H90" s="67">
        <f t="shared" si="4"/>
        <v>0.44307131280388978</v>
      </c>
      <c r="I90" s="67">
        <f t="shared" si="5"/>
        <v>0.17402755267423015</v>
      </c>
      <c r="J90" s="66">
        <v>774</v>
      </c>
      <c r="K90" s="29">
        <v>2641</v>
      </c>
      <c r="L90" s="29">
        <v>2295</v>
      </c>
      <c r="M90" s="29">
        <v>4936</v>
      </c>
      <c r="N90" s="30">
        <f t="shared" si="6"/>
        <v>0.53504862236628847</v>
      </c>
      <c r="O90" s="30">
        <f t="shared" si="7"/>
        <v>0.46495137763371153</v>
      </c>
      <c r="P90" s="31">
        <v>522</v>
      </c>
      <c r="Q90" s="31">
        <v>1179</v>
      </c>
      <c r="R90" s="31">
        <v>1931</v>
      </c>
      <c r="S90" s="31">
        <v>876</v>
      </c>
      <c r="T90" s="31">
        <v>427</v>
      </c>
      <c r="U90" s="31">
        <v>4936</v>
      </c>
      <c r="V90" s="32">
        <v>266</v>
      </c>
      <c r="W90" s="32">
        <v>607</v>
      </c>
      <c r="X90" s="32">
        <v>1050</v>
      </c>
      <c r="Y90" s="32">
        <v>492</v>
      </c>
      <c r="Z90" s="32">
        <v>226</v>
      </c>
      <c r="AA90" s="32">
        <v>256</v>
      </c>
      <c r="AB90" s="32">
        <v>573</v>
      </c>
      <c r="AC90" s="32">
        <v>882</v>
      </c>
      <c r="AD90" s="32">
        <v>383</v>
      </c>
      <c r="AE90" s="32">
        <v>201</v>
      </c>
      <c r="AF90" s="32">
        <v>4936</v>
      </c>
      <c r="AG90" s="33">
        <v>15</v>
      </c>
      <c r="AH90" s="33">
        <v>37</v>
      </c>
      <c r="AI90" s="33">
        <v>235</v>
      </c>
      <c r="AJ90" s="33">
        <v>3</v>
      </c>
      <c r="AK90" s="33">
        <v>70</v>
      </c>
      <c r="AL90" s="33">
        <v>4576</v>
      </c>
      <c r="AM90" s="33">
        <v>4936</v>
      </c>
      <c r="AN90" s="34">
        <v>118</v>
      </c>
      <c r="AO90" s="34">
        <v>4818</v>
      </c>
      <c r="AP90" s="34">
        <v>4936</v>
      </c>
      <c r="AQ90" s="27">
        <v>1294</v>
      </c>
      <c r="AR90" s="27">
        <v>8974</v>
      </c>
      <c r="AS90" s="28">
        <v>0.1441943392021395</v>
      </c>
      <c r="AT90" s="35">
        <v>430</v>
      </c>
      <c r="AU90" s="35">
        <v>10698</v>
      </c>
      <c r="AV90" s="36">
        <v>4.0194428865208451E-2</v>
      </c>
      <c r="AW90" s="37">
        <v>1323</v>
      </c>
      <c r="AX90" s="37">
        <v>9000</v>
      </c>
      <c r="AY90" s="38">
        <v>0.14699999999999999</v>
      </c>
      <c r="AZ90" s="39">
        <v>261</v>
      </c>
      <c r="BA90" s="39">
        <v>10724</v>
      </c>
      <c r="BB90" s="40">
        <v>2.4337933606863111E-2</v>
      </c>
    </row>
    <row r="91" spans="1:54" s="41" customFormat="1" ht="15.75" x14ac:dyDescent="0.25">
      <c r="A91" s="42" t="s">
        <v>87</v>
      </c>
      <c r="B91" s="43" t="s">
        <v>151</v>
      </c>
      <c r="C91" s="66">
        <v>5184</v>
      </c>
      <c r="D91" s="66">
        <v>11503</v>
      </c>
      <c r="E91" s="66">
        <v>12598</v>
      </c>
      <c r="F91" s="66">
        <v>9959</v>
      </c>
      <c r="G91" s="66">
        <v>47565</v>
      </c>
      <c r="H91" s="67">
        <f t="shared" si="4"/>
        <v>0.47423525701671398</v>
      </c>
      <c r="I91" s="67">
        <f t="shared" si="5"/>
        <v>0.20937664248922527</v>
      </c>
      <c r="J91" s="66">
        <v>8322</v>
      </c>
      <c r="K91" s="29">
        <v>23096</v>
      </c>
      <c r="L91" s="29">
        <v>24469</v>
      </c>
      <c r="M91" s="29">
        <v>47565</v>
      </c>
      <c r="N91" s="30">
        <f t="shared" si="6"/>
        <v>0.48556711867970148</v>
      </c>
      <c r="O91" s="30">
        <f t="shared" si="7"/>
        <v>0.51443288132029852</v>
      </c>
      <c r="P91" s="31">
        <v>5376</v>
      </c>
      <c r="Q91" s="31">
        <v>12799</v>
      </c>
      <c r="R91" s="31">
        <v>18997</v>
      </c>
      <c r="S91" s="31">
        <v>7264</v>
      </c>
      <c r="T91" s="31">
        <v>3129</v>
      </c>
      <c r="U91" s="31">
        <v>47565</v>
      </c>
      <c r="V91" s="32">
        <v>2828</v>
      </c>
      <c r="W91" s="32">
        <v>6005</v>
      </c>
      <c r="X91" s="32">
        <v>9223</v>
      </c>
      <c r="Y91" s="32">
        <v>3539</v>
      </c>
      <c r="Z91" s="32">
        <v>1500</v>
      </c>
      <c r="AA91" s="32">
        <v>2548</v>
      </c>
      <c r="AB91" s="32">
        <v>6794</v>
      </c>
      <c r="AC91" s="32">
        <v>9775</v>
      </c>
      <c r="AD91" s="32">
        <v>3724</v>
      </c>
      <c r="AE91" s="32">
        <v>1629</v>
      </c>
      <c r="AF91" s="32">
        <v>47565</v>
      </c>
      <c r="AG91" s="33">
        <v>346</v>
      </c>
      <c r="AH91" s="33">
        <v>1423</v>
      </c>
      <c r="AI91" s="33">
        <v>5886</v>
      </c>
      <c r="AJ91" s="33">
        <v>238</v>
      </c>
      <c r="AK91" s="33">
        <v>1153</v>
      </c>
      <c r="AL91" s="33">
        <v>38519</v>
      </c>
      <c r="AM91" s="33">
        <v>47565</v>
      </c>
      <c r="AN91" s="34">
        <v>3820</v>
      </c>
      <c r="AO91" s="34">
        <v>43745</v>
      </c>
      <c r="AP91" s="34">
        <v>47565</v>
      </c>
      <c r="AQ91" s="27">
        <v>6409</v>
      </c>
      <c r="AR91" s="27">
        <v>63766</v>
      </c>
      <c r="AS91" s="28">
        <v>0.10050810776903052</v>
      </c>
      <c r="AT91" s="35">
        <v>4378</v>
      </c>
      <c r="AU91" s="35">
        <v>64010</v>
      </c>
      <c r="AV91" s="36">
        <v>6.839556319325106E-2</v>
      </c>
      <c r="AW91" s="37">
        <v>3377</v>
      </c>
      <c r="AX91" s="37">
        <v>64130</v>
      </c>
      <c r="AY91" s="38">
        <v>5.2658662092624355E-2</v>
      </c>
      <c r="AZ91" s="39">
        <v>5847</v>
      </c>
      <c r="BA91" s="39">
        <v>64526</v>
      </c>
      <c r="BB91" s="40">
        <v>9.061463596069802E-2</v>
      </c>
    </row>
    <row r="92" spans="1:54" s="41" customFormat="1" ht="15.75" x14ac:dyDescent="0.25">
      <c r="A92" s="42" t="s">
        <v>88</v>
      </c>
      <c r="B92" s="43" t="s">
        <v>140</v>
      </c>
      <c r="C92" s="66">
        <v>928</v>
      </c>
      <c r="D92" s="66">
        <v>2578</v>
      </c>
      <c r="E92" s="66">
        <v>2571</v>
      </c>
      <c r="F92" s="66">
        <v>1786</v>
      </c>
      <c r="G92" s="66">
        <v>9516</v>
      </c>
      <c r="H92" s="67">
        <f t="shared" si="4"/>
        <v>0.45786044556536359</v>
      </c>
      <c r="I92" s="67">
        <f t="shared" si="5"/>
        <v>0.18768390079865491</v>
      </c>
      <c r="J92" s="66">
        <v>1652</v>
      </c>
      <c r="K92" s="29">
        <v>5172</v>
      </c>
      <c r="L92" s="29">
        <v>4344</v>
      </c>
      <c r="M92" s="29">
        <v>9516</v>
      </c>
      <c r="N92" s="30">
        <f t="shared" si="6"/>
        <v>0.54350567465321564</v>
      </c>
      <c r="O92" s="30">
        <f t="shared" si="7"/>
        <v>0.45649432534678436</v>
      </c>
      <c r="P92" s="31">
        <v>1010</v>
      </c>
      <c r="Q92" s="31">
        <v>2561</v>
      </c>
      <c r="R92" s="31">
        <v>3786</v>
      </c>
      <c r="S92" s="31">
        <v>1543</v>
      </c>
      <c r="T92" s="31">
        <v>615</v>
      </c>
      <c r="U92" s="31">
        <v>9516</v>
      </c>
      <c r="V92" s="32">
        <v>536</v>
      </c>
      <c r="W92" s="32">
        <v>1357</v>
      </c>
      <c r="X92" s="32">
        <v>2110</v>
      </c>
      <c r="Y92" s="32">
        <v>844</v>
      </c>
      <c r="Z92" s="32">
        <v>325</v>
      </c>
      <c r="AA92" s="32">
        <v>474</v>
      </c>
      <c r="AB92" s="32">
        <v>1204</v>
      </c>
      <c r="AC92" s="32">
        <v>1676</v>
      </c>
      <c r="AD92" s="32">
        <v>699</v>
      </c>
      <c r="AE92" s="32">
        <v>291</v>
      </c>
      <c r="AF92" s="32">
        <v>9516</v>
      </c>
      <c r="AG92" s="33">
        <v>69</v>
      </c>
      <c r="AH92" s="33">
        <v>90</v>
      </c>
      <c r="AI92" s="33">
        <v>184</v>
      </c>
      <c r="AJ92" s="33">
        <v>8</v>
      </c>
      <c r="AK92" s="33">
        <v>147</v>
      </c>
      <c r="AL92" s="33">
        <v>9017</v>
      </c>
      <c r="AM92" s="33">
        <v>9516</v>
      </c>
      <c r="AN92" s="34">
        <v>415</v>
      </c>
      <c r="AO92" s="34">
        <v>9101</v>
      </c>
      <c r="AP92" s="34">
        <v>9516</v>
      </c>
      <c r="AQ92" s="27">
        <v>2217</v>
      </c>
      <c r="AR92" s="27">
        <v>18561</v>
      </c>
      <c r="AS92" s="28">
        <v>0.11944399547438177</v>
      </c>
      <c r="AT92" s="35">
        <v>835</v>
      </c>
      <c r="AU92" s="35">
        <v>18689</v>
      </c>
      <c r="AV92" s="36">
        <v>4.467868799828776E-2</v>
      </c>
      <c r="AW92" s="37">
        <v>3027</v>
      </c>
      <c r="AX92" s="37">
        <v>17621</v>
      </c>
      <c r="AY92" s="38">
        <v>0.17178366721525454</v>
      </c>
      <c r="AZ92" s="39">
        <v>750</v>
      </c>
      <c r="BA92" s="39">
        <v>18700</v>
      </c>
      <c r="BB92" s="40">
        <v>4.0106951871657755E-2</v>
      </c>
    </row>
    <row r="93" spans="1:54" s="41" customFormat="1" ht="15.75" x14ac:dyDescent="0.25">
      <c r="A93" s="42" t="s">
        <v>89</v>
      </c>
      <c r="B93" s="43" t="s">
        <v>135</v>
      </c>
      <c r="C93" s="66">
        <v>1035</v>
      </c>
      <c r="D93" s="66">
        <v>2500</v>
      </c>
      <c r="E93" s="66">
        <v>2444</v>
      </c>
      <c r="F93" s="66">
        <v>1630</v>
      </c>
      <c r="G93" s="66">
        <v>9284</v>
      </c>
      <c r="H93" s="67">
        <f t="shared" si="4"/>
        <v>0.43881947436449809</v>
      </c>
      <c r="I93" s="67">
        <f t="shared" si="5"/>
        <v>0.17557087462300733</v>
      </c>
      <c r="J93" s="66">
        <v>1675</v>
      </c>
      <c r="K93" s="29">
        <v>5105</v>
      </c>
      <c r="L93" s="29">
        <v>4180</v>
      </c>
      <c r="M93" s="29">
        <v>9284</v>
      </c>
      <c r="N93" s="30">
        <f t="shared" si="6"/>
        <v>0.54987074536837566</v>
      </c>
      <c r="O93" s="30">
        <f t="shared" si="7"/>
        <v>0.45023696682464454</v>
      </c>
      <c r="P93" s="31">
        <v>1134</v>
      </c>
      <c r="Q93" s="31">
        <v>2370</v>
      </c>
      <c r="R93" s="31">
        <v>3722</v>
      </c>
      <c r="S93" s="31">
        <v>1481</v>
      </c>
      <c r="T93" s="31">
        <v>577</v>
      </c>
      <c r="U93" s="31">
        <v>9284</v>
      </c>
      <c r="V93" s="32">
        <v>565</v>
      </c>
      <c r="W93" s="32">
        <v>1300</v>
      </c>
      <c r="X93" s="32">
        <v>2127</v>
      </c>
      <c r="Y93" s="32">
        <v>810</v>
      </c>
      <c r="Z93" s="32">
        <v>302</v>
      </c>
      <c r="AA93" s="32">
        <v>569</v>
      </c>
      <c r="AB93" s="32">
        <v>1071</v>
      </c>
      <c r="AC93" s="32">
        <v>1595</v>
      </c>
      <c r="AD93" s="32">
        <v>670</v>
      </c>
      <c r="AE93" s="32">
        <v>275</v>
      </c>
      <c r="AF93" s="32">
        <v>9284</v>
      </c>
      <c r="AG93" s="33">
        <v>89</v>
      </c>
      <c r="AH93" s="33">
        <v>282</v>
      </c>
      <c r="AI93" s="33">
        <v>757</v>
      </c>
      <c r="AJ93" s="33">
        <v>49</v>
      </c>
      <c r="AK93" s="33">
        <v>321</v>
      </c>
      <c r="AL93" s="33">
        <v>7787</v>
      </c>
      <c r="AM93" s="33">
        <v>9284</v>
      </c>
      <c r="AN93" s="34">
        <v>542</v>
      </c>
      <c r="AO93" s="34">
        <v>8743</v>
      </c>
      <c r="AP93" s="34">
        <v>9284</v>
      </c>
      <c r="AQ93" s="27">
        <v>4548</v>
      </c>
      <c r="AR93" s="27">
        <v>24678</v>
      </c>
      <c r="AS93" s="28">
        <v>0.18429370289326524</v>
      </c>
      <c r="AT93" s="35">
        <v>4495</v>
      </c>
      <c r="AU93" s="35">
        <v>26814</v>
      </c>
      <c r="AV93" s="36">
        <v>0.16763630939061686</v>
      </c>
      <c r="AW93" s="37">
        <v>3389</v>
      </c>
      <c r="AX93" s="37">
        <v>28142</v>
      </c>
      <c r="AY93" s="38">
        <v>0.12042498756307299</v>
      </c>
      <c r="AZ93" s="39">
        <v>4909</v>
      </c>
      <c r="BA93" s="39">
        <v>36842</v>
      </c>
      <c r="BB93" s="40">
        <v>0.1332446664133326</v>
      </c>
    </row>
    <row r="94" spans="1:54" s="41" customFormat="1" ht="15.75" x14ac:dyDescent="0.25">
      <c r="A94" s="42" t="s">
        <v>90</v>
      </c>
      <c r="B94" s="43" t="s">
        <v>134</v>
      </c>
      <c r="C94" s="66">
        <v>76</v>
      </c>
      <c r="D94" s="66">
        <v>264</v>
      </c>
      <c r="E94" s="66">
        <v>245</v>
      </c>
      <c r="F94" s="66">
        <v>145</v>
      </c>
      <c r="G94" s="66">
        <v>876</v>
      </c>
      <c r="H94" s="67">
        <f t="shared" si="4"/>
        <v>0.4452054794520548</v>
      </c>
      <c r="I94" s="67">
        <f t="shared" si="5"/>
        <v>0.16552511415525115</v>
      </c>
      <c r="J94" s="66">
        <v>146</v>
      </c>
      <c r="K94" s="29">
        <v>500</v>
      </c>
      <c r="L94" s="29">
        <v>377</v>
      </c>
      <c r="M94" s="29">
        <v>876</v>
      </c>
      <c r="N94" s="30">
        <f t="shared" si="6"/>
        <v>0.57077625570776258</v>
      </c>
      <c r="O94" s="30">
        <f t="shared" si="7"/>
        <v>0.43036529680365299</v>
      </c>
      <c r="P94" s="31">
        <v>93</v>
      </c>
      <c r="Q94" s="31">
        <v>211</v>
      </c>
      <c r="R94" s="31">
        <v>322</v>
      </c>
      <c r="S94" s="31">
        <v>170</v>
      </c>
      <c r="T94" s="31">
        <v>80</v>
      </c>
      <c r="U94" s="31">
        <v>876</v>
      </c>
      <c r="V94" s="32">
        <v>55</v>
      </c>
      <c r="W94" s="32">
        <v>122</v>
      </c>
      <c r="X94" s="32">
        <v>188</v>
      </c>
      <c r="Y94" s="32">
        <v>97</v>
      </c>
      <c r="Z94" s="32">
        <v>37</v>
      </c>
      <c r="AA94" s="32">
        <v>38</v>
      </c>
      <c r="AB94" s="32">
        <v>88</v>
      </c>
      <c r="AC94" s="32">
        <v>134</v>
      </c>
      <c r="AD94" s="32">
        <v>73</v>
      </c>
      <c r="AE94" s="32">
        <v>43</v>
      </c>
      <c r="AF94" s="32">
        <v>875</v>
      </c>
      <c r="AG94" s="33">
        <v>3</v>
      </c>
      <c r="AH94" s="33">
        <v>7</v>
      </c>
      <c r="AI94" s="33">
        <v>14</v>
      </c>
      <c r="AJ94" s="33">
        <v>0</v>
      </c>
      <c r="AK94" s="33">
        <v>9</v>
      </c>
      <c r="AL94" s="33">
        <v>842</v>
      </c>
      <c r="AM94" s="33">
        <v>876</v>
      </c>
      <c r="AN94" s="34">
        <v>15</v>
      </c>
      <c r="AO94" s="34">
        <v>861</v>
      </c>
      <c r="AP94" s="34">
        <v>876</v>
      </c>
      <c r="AQ94" s="27">
        <v>269</v>
      </c>
      <c r="AR94" s="27">
        <v>2459</v>
      </c>
      <c r="AS94" s="28">
        <v>0.10939406262708418</v>
      </c>
      <c r="AT94" s="35">
        <v>211</v>
      </c>
      <c r="AU94" s="35">
        <v>2463</v>
      </c>
      <c r="AV94" s="36">
        <v>8.5667884693463259E-2</v>
      </c>
      <c r="AW94" s="37">
        <v>276</v>
      </c>
      <c r="AX94" s="37">
        <v>2459</v>
      </c>
      <c r="AY94" s="38">
        <v>0.11224074827165514</v>
      </c>
      <c r="AZ94" s="39">
        <v>76</v>
      </c>
      <c r="BA94" s="39">
        <v>2463</v>
      </c>
      <c r="BB94" s="40">
        <v>3.0856678846934632E-2</v>
      </c>
    </row>
    <row r="95" spans="1:54" s="41" customFormat="1" ht="15.75" x14ac:dyDescent="0.25">
      <c r="A95" s="42" t="s">
        <v>91</v>
      </c>
      <c r="B95" s="43" t="s">
        <v>133</v>
      </c>
      <c r="C95" s="66">
        <v>399</v>
      </c>
      <c r="D95" s="66">
        <v>1329</v>
      </c>
      <c r="E95" s="66">
        <v>1075</v>
      </c>
      <c r="F95" s="66">
        <v>641</v>
      </c>
      <c r="G95" s="66">
        <v>3906</v>
      </c>
      <c r="H95" s="67">
        <f t="shared" si="4"/>
        <v>0.4393241167434716</v>
      </c>
      <c r="I95" s="67">
        <f t="shared" si="5"/>
        <v>0.16410650281618022</v>
      </c>
      <c r="J95" s="66">
        <v>463</v>
      </c>
      <c r="K95" s="29">
        <v>1449</v>
      </c>
      <c r="L95" s="29">
        <v>2457</v>
      </c>
      <c r="M95" s="29">
        <v>3906</v>
      </c>
      <c r="N95" s="30">
        <f t="shared" si="6"/>
        <v>0.37096774193548387</v>
      </c>
      <c r="O95" s="30">
        <f t="shared" si="7"/>
        <v>0.62903225806451613</v>
      </c>
      <c r="P95" s="31">
        <v>297</v>
      </c>
      <c r="Q95" s="31">
        <v>888</v>
      </c>
      <c r="R95" s="31">
        <v>1662</v>
      </c>
      <c r="S95" s="31">
        <v>805</v>
      </c>
      <c r="T95" s="31">
        <v>254</v>
      </c>
      <c r="U95" s="31">
        <v>3906</v>
      </c>
      <c r="V95" s="32">
        <v>132</v>
      </c>
      <c r="W95" s="32">
        <v>324</v>
      </c>
      <c r="X95" s="32">
        <v>597</v>
      </c>
      <c r="Y95" s="32">
        <v>291</v>
      </c>
      <c r="Z95" s="32">
        <v>105</v>
      </c>
      <c r="AA95" s="32">
        <v>165</v>
      </c>
      <c r="AB95" s="32">
        <v>564</v>
      </c>
      <c r="AC95" s="32">
        <v>1065</v>
      </c>
      <c r="AD95" s="32">
        <v>514</v>
      </c>
      <c r="AE95" s="32">
        <v>148</v>
      </c>
      <c r="AF95" s="32">
        <v>3905</v>
      </c>
      <c r="AG95" s="33">
        <v>8</v>
      </c>
      <c r="AH95" s="33">
        <v>37</v>
      </c>
      <c r="AI95" s="33">
        <v>181</v>
      </c>
      <c r="AJ95" s="33">
        <v>5</v>
      </c>
      <c r="AK95" s="33">
        <v>55</v>
      </c>
      <c r="AL95" s="33">
        <v>3620</v>
      </c>
      <c r="AM95" s="33">
        <v>3906</v>
      </c>
      <c r="AN95" s="34">
        <v>76</v>
      </c>
      <c r="AO95" s="34">
        <v>3831</v>
      </c>
      <c r="AP95" s="34">
        <v>3906</v>
      </c>
      <c r="AQ95" s="27">
        <v>748</v>
      </c>
      <c r="AR95" s="27">
        <v>5854</v>
      </c>
      <c r="AS95" s="28">
        <v>0.12777587974034849</v>
      </c>
      <c r="AT95" s="35">
        <v>358</v>
      </c>
      <c r="AU95" s="35">
        <v>5894</v>
      </c>
      <c r="AV95" s="36">
        <v>6.0739735324058367E-2</v>
      </c>
      <c r="AW95" s="37">
        <v>666</v>
      </c>
      <c r="AX95" s="37">
        <v>5854</v>
      </c>
      <c r="AY95" s="38">
        <v>0.11376836351212846</v>
      </c>
      <c r="AZ95" s="39">
        <v>114</v>
      </c>
      <c r="BA95" s="39">
        <v>5894</v>
      </c>
      <c r="BB95" s="40">
        <v>1.9341703427214117E-2</v>
      </c>
    </row>
    <row r="96" spans="1:54" s="41" customFormat="1" ht="15.75" x14ac:dyDescent="0.25">
      <c r="A96" s="42" t="s">
        <v>92</v>
      </c>
      <c r="B96" s="43" t="s">
        <v>133</v>
      </c>
      <c r="C96" s="66">
        <v>890</v>
      </c>
      <c r="D96" s="66">
        <v>2541</v>
      </c>
      <c r="E96" s="66">
        <v>2533</v>
      </c>
      <c r="F96" s="66">
        <v>1660</v>
      </c>
      <c r="G96" s="66">
        <v>9205</v>
      </c>
      <c r="H96" s="67">
        <f t="shared" si="4"/>
        <v>0.45551330798479089</v>
      </c>
      <c r="I96" s="67">
        <f t="shared" si="5"/>
        <v>0.18033677349266702</v>
      </c>
      <c r="J96" s="66">
        <v>1581</v>
      </c>
      <c r="K96" s="29">
        <v>4610</v>
      </c>
      <c r="L96" s="29">
        <v>4595</v>
      </c>
      <c r="M96" s="29">
        <v>9205</v>
      </c>
      <c r="N96" s="30">
        <f t="shared" si="6"/>
        <v>0.50081477457903312</v>
      </c>
      <c r="O96" s="30">
        <f t="shared" si="7"/>
        <v>0.49918522542096688</v>
      </c>
      <c r="P96" s="31">
        <v>1039</v>
      </c>
      <c r="Q96" s="31">
        <v>2371</v>
      </c>
      <c r="R96" s="31">
        <v>3644</v>
      </c>
      <c r="S96" s="31">
        <v>1539</v>
      </c>
      <c r="T96" s="31">
        <v>613</v>
      </c>
      <c r="U96" s="31">
        <v>9205</v>
      </c>
      <c r="V96" s="32">
        <v>522</v>
      </c>
      <c r="W96" s="32">
        <v>1138</v>
      </c>
      <c r="X96" s="32">
        <v>1832</v>
      </c>
      <c r="Y96" s="32">
        <v>802</v>
      </c>
      <c r="Z96" s="32">
        <v>318</v>
      </c>
      <c r="AA96" s="32">
        <v>516</v>
      </c>
      <c r="AB96" s="32">
        <v>1233</v>
      </c>
      <c r="AC96" s="32">
        <v>1812</v>
      </c>
      <c r="AD96" s="32">
        <v>737</v>
      </c>
      <c r="AE96" s="32">
        <v>295</v>
      </c>
      <c r="AF96" s="32">
        <v>9205</v>
      </c>
      <c r="AG96" s="33">
        <v>42</v>
      </c>
      <c r="AH96" s="33">
        <v>87</v>
      </c>
      <c r="AI96" s="33">
        <v>486</v>
      </c>
      <c r="AJ96" s="33">
        <v>6</v>
      </c>
      <c r="AK96" s="33">
        <v>152</v>
      </c>
      <c r="AL96" s="33">
        <v>8433</v>
      </c>
      <c r="AM96" s="33">
        <v>9205</v>
      </c>
      <c r="AN96" s="34">
        <v>256</v>
      </c>
      <c r="AO96" s="34">
        <v>8949</v>
      </c>
      <c r="AP96" s="34">
        <v>9205</v>
      </c>
      <c r="AQ96" s="27">
        <v>2156</v>
      </c>
      <c r="AR96" s="27">
        <v>13887</v>
      </c>
      <c r="AS96" s="28">
        <v>0.1552531144235616</v>
      </c>
      <c r="AT96" s="35">
        <v>847</v>
      </c>
      <c r="AU96" s="35">
        <v>15401</v>
      </c>
      <c r="AV96" s="36">
        <v>5.4996428803324462E-2</v>
      </c>
      <c r="AW96" s="37">
        <v>1958</v>
      </c>
      <c r="AX96" s="37">
        <v>13775</v>
      </c>
      <c r="AY96" s="38">
        <v>0.14214156079854809</v>
      </c>
      <c r="AZ96" s="39">
        <v>331</v>
      </c>
      <c r="BA96" s="39">
        <v>15446</v>
      </c>
      <c r="BB96" s="40">
        <v>2.14294963097242E-2</v>
      </c>
    </row>
    <row r="97" spans="1:54" s="41" customFormat="1" ht="15.75" x14ac:dyDescent="0.25">
      <c r="A97" s="42" t="s">
        <v>93</v>
      </c>
      <c r="B97" s="43" t="s">
        <v>151</v>
      </c>
      <c r="C97" s="66">
        <v>379</v>
      </c>
      <c r="D97" s="66">
        <v>1156</v>
      </c>
      <c r="E97" s="66">
        <v>1072</v>
      </c>
      <c r="F97" s="66">
        <v>767</v>
      </c>
      <c r="G97" s="66">
        <v>4061</v>
      </c>
      <c r="H97" s="67">
        <f t="shared" si="4"/>
        <v>0.45284412706229993</v>
      </c>
      <c r="I97" s="67">
        <f t="shared" si="5"/>
        <v>0.18886973651809899</v>
      </c>
      <c r="J97" s="66">
        <v>687</v>
      </c>
      <c r="K97" s="29">
        <v>2200</v>
      </c>
      <c r="L97" s="29">
        <v>1861</v>
      </c>
      <c r="M97" s="29">
        <v>4061</v>
      </c>
      <c r="N97" s="30">
        <f t="shared" si="6"/>
        <v>0.54173848805712876</v>
      </c>
      <c r="O97" s="30">
        <f t="shared" si="7"/>
        <v>0.45826151194287124</v>
      </c>
      <c r="P97" s="31">
        <v>487</v>
      </c>
      <c r="Q97" s="31">
        <v>912</v>
      </c>
      <c r="R97" s="31">
        <v>1552</v>
      </c>
      <c r="S97" s="31">
        <v>743</v>
      </c>
      <c r="T97" s="31">
        <v>367</v>
      </c>
      <c r="U97" s="31">
        <v>4061</v>
      </c>
      <c r="V97" s="32">
        <v>271</v>
      </c>
      <c r="W97" s="32">
        <v>470</v>
      </c>
      <c r="X97" s="32">
        <v>873</v>
      </c>
      <c r="Y97" s="32">
        <v>390</v>
      </c>
      <c r="Z97" s="32">
        <v>195</v>
      </c>
      <c r="AA97" s="32">
        <v>215</v>
      </c>
      <c r="AB97" s="32">
        <v>441</v>
      </c>
      <c r="AC97" s="32">
        <v>680</v>
      </c>
      <c r="AD97" s="32">
        <v>353</v>
      </c>
      <c r="AE97" s="32">
        <v>172</v>
      </c>
      <c r="AF97" s="32">
        <v>4060</v>
      </c>
      <c r="AG97" s="33">
        <v>19</v>
      </c>
      <c r="AH97" s="33">
        <v>48</v>
      </c>
      <c r="AI97" s="33">
        <v>158</v>
      </c>
      <c r="AJ97" s="33">
        <v>6</v>
      </c>
      <c r="AK97" s="33">
        <v>53</v>
      </c>
      <c r="AL97" s="33">
        <v>3778</v>
      </c>
      <c r="AM97" s="33">
        <v>4061</v>
      </c>
      <c r="AN97" s="34">
        <v>146</v>
      </c>
      <c r="AO97" s="34">
        <v>3915</v>
      </c>
      <c r="AP97" s="34">
        <v>4061</v>
      </c>
      <c r="AQ97" s="27">
        <v>1369</v>
      </c>
      <c r="AR97" s="27">
        <v>13565</v>
      </c>
      <c r="AS97" s="28">
        <v>0.1009214891264283</v>
      </c>
      <c r="AT97" s="35">
        <v>928</v>
      </c>
      <c r="AU97" s="35">
        <v>13615</v>
      </c>
      <c r="AV97" s="36">
        <v>6.8160117517443997E-2</v>
      </c>
      <c r="AW97" s="37">
        <v>1393</v>
      </c>
      <c r="AX97" s="37">
        <v>13572</v>
      </c>
      <c r="AY97" s="38">
        <v>0.10263778367226643</v>
      </c>
      <c r="AZ97" s="39">
        <v>399</v>
      </c>
      <c r="BA97" s="39">
        <v>13622</v>
      </c>
      <c r="BB97" s="40">
        <v>2.9290853031860225E-2</v>
      </c>
    </row>
    <row r="98" spans="1:54" s="41" customFormat="1" ht="15.75" x14ac:dyDescent="0.25">
      <c r="A98" s="42" t="s">
        <v>94</v>
      </c>
      <c r="B98" s="43" t="s">
        <v>139</v>
      </c>
      <c r="C98" s="66">
        <v>200</v>
      </c>
      <c r="D98" s="66">
        <v>591</v>
      </c>
      <c r="E98" s="66">
        <v>484</v>
      </c>
      <c r="F98" s="66">
        <v>286</v>
      </c>
      <c r="G98" s="66">
        <v>1868</v>
      </c>
      <c r="H98" s="67">
        <f t="shared" si="4"/>
        <v>0.41220556745182013</v>
      </c>
      <c r="I98" s="67">
        <f t="shared" si="5"/>
        <v>0.15310492505353318</v>
      </c>
      <c r="J98" s="66">
        <v>306</v>
      </c>
      <c r="K98" s="29">
        <v>860</v>
      </c>
      <c r="L98" s="29">
        <v>1008</v>
      </c>
      <c r="M98" s="29">
        <v>1868</v>
      </c>
      <c r="N98" s="30">
        <f t="shared" si="6"/>
        <v>0.46038543897216272</v>
      </c>
      <c r="O98" s="30">
        <f t="shared" si="7"/>
        <v>0.53961456102783723</v>
      </c>
      <c r="P98" s="31">
        <v>196</v>
      </c>
      <c r="Q98" s="31">
        <v>434</v>
      </c>
      <c r="R98" s="31">
        <v>766</v>
      </c>
      <c r="S98" s="31">
        <v>341</v>
      </c>
      <c r="T98" s="31">
        <v>131</v>
      </c>
      <c r="U98" s="31">
        <v>1868</v>
      </c>
      <c r="V98" s="32">
        <v>97</v>
      </c>
      <c r="W98" s="32">
        <v>184</v>
      </c>
      <c r="X98" s="32">
        <v>357</v>
      </c>
      <c r="Y98" s="32">
        <v>154</v>
      </c>
      <c r="Z98" s="32">
        <v>67</v>
      </c>
      <c r="AA98" s="32">
        <v>99</v>
      </c>
      <c r="AB98" s="32">
        <v>250</v>
      </c>
      <c r="AC98" s="32">
        <v>408</v>
      </c>
      <c r="AD98" s="32">
        <v>187</v>
      </c>
      <c r="AE98" s="32">
        <v>64</v>
      </c>
      <c r="AF98" s="32">
        <v>1867</v>
      </c>
      <c r="AG98" s="33">
        <v>11</v>
      </c>
      <c r="AH98" s="33">
        <v>11</v>
      </c>
      <c r="AI98" s="33">
        <v>29</v>
      </c>
      <c r="AJ98" s="33"/>
      <c r="AK98" s="33">
        <v>29</v>
      </c>
      <c r="AL98" s="33">
        <v>1786</v>
      </c>
      <c r="AM98" s="33">
        <v>1868</v>
      </c>
      <c r="AN98" s="34">
        <v>42</v>
      </c>
      <c r="AO98" s="34">
        <v>1826</v>
      </c>
      <c r="AP98" s="34">
        <v>1868</v>
      </c>
      <c r="AQ98" s="27">
        <v>854</v>
      </c>
      <c r="AR98" s="27">
        <v>3532</v>
      </c>
      <c r="AS98" s="28">
        <v>0.24178935447338618</v>
      </c>
      <c r="AT98" s="35">
        <v>163</v>
      </c>
      <c r="AU98" s="35">
        <v>3552</v>
      </c>
      <c r="AV98" s="36">
        <v>4.5889639639639643E-2</v>
      </c>
      <c r="AW98" s="37">
        <v>469</v>
      </c>
      <c r="AX98" s="37">
        <v>3532</v>
      </c>
      <c r="AY98" s="38">
        <v>0.1327859569648924</v>
      </c>
      <c r="AZ98" s="39">
        <v>14</v>
      </c>
      <c r="BA98" s="39">
        <v>3552</v>
      </c>
      <c r="BB98" s="40">
        <v>3.9414414414414411E-3</v>
      </c>
    </row>
    <row r="99" spans="1:54" s="41" customFormat="1" ht="15.75" x14ac:dyDescent="0.25">
      <c r="A99" s="42" t="s">
        <v>95</v>
      </c>
      <c r="B99" s="43" t="s">
        <v>139</v>
      </c>
      <c r="C99" s="66">
        <v>305</v>
      </c>
      <c r="D99" s="66">
        <v>802</v>
      </c>
      <c r="E99" s="66">
        <v>730</v>
      </c>
      <c r="F99" s="66">
        <v>427</v>
      </c>
      <c r="G99" s="66">
        <v>2655</v>
      </c>
      <c r="H99" s="67">
        <f t="shared" si="4"/>
        <v>0.43578154425612053</v>
      </c>
      <c r="I99" s="67">
        <f t="shared" si="5"/>
        <v>0.16082862523540489</v>
      </c>
      <c r="J99" s="66">
        <v>392</v>
      </c>
      <c r="K99" s="29">
        <v>1643</v>
      </c>
      <c r="L99" s="29">
        <v>1012</v>
      </c>
      <c r="M99" s="29">
        <v>2655</v>
      </c>
      <c r="N99" s="30">
        <f t="shared" si="6"/>
        <v>0.6188323917137476</v>
      </c>
      <c r="O99" s="30">
        <f t="shared" si="7"/>
        <v>0.38116760828625235</v>
      </c>
      <c r="P99" s="31">
        <v>261</v>
      </c>
      <c r="Q99" s="31">
        <v>629</v>
      </c>
      <c r="R99" s="31">
        <v>1077</v>
      </c>
      <c r="S99" s="31">
        <v>453</v>
      </c>
      <c r="T99" s="31">
        <v>235</v>
      </c>
      <c r="U99" s="31">
        <v>2655</v>
      </c>
      <c r="V99" s="32">
        <v>131</v>
      </c>
      <c r="W99" s="32">
        <v>398</v>
      </c>
      <c r="X99" s="32">
        <v>688</v>
      </c>
      <c r="Y99" s="32">
        <v>294</v>
      </c>
      <c r="Z99" s="32">
        <v>131</v>
      </c>
      <c r="AA99" s="32">
        <v>130</v>
      </c>
      <c r="AB99" s="32">
        <v>230</v>
      </c>
      <c r="AC99" s="32">
        <v>388</v>
      </c>
      <c r="AD99" s="32">
        <v>160</v>
      </c>
      <c r="AE99" s="32">
        <v>104</v>
      </c>
      <c r="AF99" s="32">
        <v>2654</v>
      </c>
      <c r="AG99" s="33">
        <v>15</v>
      </c>
      <c r="AH99" s="33">
        <v>23</v>
      </c>
      <c r="AI99" s="33">
        <v>59</v>
      </c>
      <c r="AJ99" s="33"/>
      <c r="AK99" s="33">
        <v>30</v>
      </c>
      <c r="AL99" s="33">
        <v>2526</v>
      </c>
      <c r="AM99" s="33">
        <v>2655</v>
      </c>
      <c r="AN99" s="34">
        <v>68</v>
      </c>
      <c r="AO99" s="34">
        <v>2587</v>
      </c>
      <c r="AP99" s="34">
        <v>2655</v>
      </c>
      <c r="AQ99" s="27">
        <v>1433</v>
      </c>
      <c r="AR99" s="27">
        <v>6169</v>
      </c>
      <c r="AS99" s="28">
        <v>0.23229048468147187</v>
      </c>
      <c r="AT99" s="35">
        <v>362</v>
      </c>
      <c r="AU99" s="35">
        <v>6169</v>
      </c>
      <c r="AV99" s="36">
        <v>5.8680499270546277E-2</v>
      </c>
      <c r="AW99" s="37">
        <v>1351</v>
      </c>
      <c r="AX99" s="37">
        <v>6169</v>
      </c>
      <c r="AY99" s="38">
        <v>0.21899821689090615</v>
      </c>
      <c r="AZ99" s="39">
        <v>79</v>
      </c>
      <c r="BA99" s="39">
        <v>6169</v>
      </c>
      <c r="BB99" s="40">
        <v>1.2805965310423084E-2</v>
      </c>
    </row>
    <row r="100" spans="1:54" s="41" customFormat="1" ht="15.75" x14ac:dyDescent="0.25">
      <c r="A100" s="42" t="s">
        <v>96</v>
      </c>
      <c r="B100" s="43" t="s">
        <v>96</v>
      </c>
      <c r="C100" s="66">
        <v>16372</v>
      </c>
      <c r="D100" s="66">
        <v>40326</v>
      </c>
      <c r="E100" s="66">
        <v>43684</v>
      </c>
      <c r="F100" s="66">
        <v>34822</v>
      </c>
      <c r="G100" s="66">
        <v>164788</v>
      </c>
      <c r="H100" s="67">
        <f t="shared" si="4"/>
        <v>0.47640604898414934</v>
      </c>
      <c r="I100" s="67">
        <f t="shared" si="5"/>
        <v>0.21131393062601644</v>
      </c>
      <c r="J100" s="66">
        <v>29583</v>
      </c>
      <c r="K100" s="29">
        <v>80693</v>
      </c>
      <c r="L100" s="29">
        <v>84095</v>
      </c>
      <c r="M100" s="29">
        <v>164788</v>
      </c>
      <c r="N100" s="30">
        <f t="shared" si="6"/>
        <v>0.48967764643056533</v>
      </c>
      <c r="O100" s="30">
        <f t="shared" si="7"/>
        <v>0.51032235356943467</v>
      </c>
      <c r="P100" s="31">
        <v>19680</v>
      </c>
      <c r="Q100" s="31">
        <v>43810</v>
      </c>
      <c r="R100" s="31">
        <v>65193</v>
      </c>
      <c r="S100" s="31">
        <v>25997</v>
      </c>
      <c r="T100" s="31">
        <v>10108</v>
      </c>
      <c r="U100" s="31">
        <v>164788</v>
      </c>
      <c r="V100" s="32">
        <v>10417</v>
      </c>
      <c r="W100" s="32">
        <v>21107</v>
      </c>
      <c r="X100" s="32">
        <v>31493</v>
      </c>
      <c r="Y100" s="32">
        <v>12752</v>
      </c>
      <c r="Z100" s="32">
        <v>4924</v>
      </c>
      <c r="AA100" s="32">
        <v>9263</v>
      </c>
      <c r="AB100" s="32">
        <v>22703</v>
      </c>
      <c r="AC100" s="32">
        <v>33700</v>
      </c>
      <c r="AD100" s="32">
        <v>13245</v>
      </c>
      <c r="AE100" s="32">
        <v>5184</v>
      </c>
      <c r="AF100" s="32">
        <v>164788</v>
      </c>
      <c r="AG100" s="33">
        <v>635</v>
      </c>
      <c r="AH100" s="33">
        <v>4479</v>
      </c>
      <c r="AI100" s="33">
        <v>20954</v>
      </c>
      <c r="AJ100" s="33">
        <v>183</v>
      </c>
      <c r="AK100" s="33">
        <v>3092</v>
      </c>
      <c r="AL100" s="33">
        <v>135445</v>
      </c>
      <c r="AM100" s="33">
        <v>164788</v>
      </c>
      <c r="AN100" s="34">
        <v>6582</v>
      </c>
      <c r="AO100" s="34">
        <v>158205</v>
      </c>
      <c r="AP100" s="34">
        <v>164788</v>
      </c>
      <c r="AQ100" s="27">
        <v>20219</v>
      </c>
      <c r="AR100" s="27">
        <v>246246</v>
      </c>
      <c r="AS100" s="28">
        <v>8.2108947962606496E-2</v>
      </c>
      <c r="AT100" s="35">
        <v>10854</v>
      </c>
      <c r="AU100" s="35">
        <v>246735</v>
      </c>
      <c r="AV100" s="36">
        <v>4.3990516140798831E-2</v>
      </c>
      <c r="AW100" s="37">
        <v>10322</v>
      </c>
      <c r="AX100" s="37">
        <v>241701</v>
      </c>
      <c r="AY100" s="38">
        <v>4.2705656989420811E-2</v>
      </c>
      <c r="AZ100" s="39">
        <v>15109</v>
      </c>
      <c r="BA100" s="39">
        <v>246909</v>
      </c>
      <c r="BB100" s="40">
        <v>6.119258512245402E-2</v>
      </c>
    </row>
    <row r="101" spans="1:54" s="41" customFormat="1" ht="15.75" x14ac:dyDescent="0.25">
      <c r="A101" s="42" t="s">
        <v>97</v>
      </c>
      <c r="B101" s="43" t="s">
        <v>137</v>
      </c>
      <c r="C101" s="66">
        <v>140</v>
      </c>
      <c r="D101" s="66">
        <v>490</v>
      </c>
      <c r="E101" s="66">
        <v>440</v>
      </c>
      <c r="F101" s="66">
        <v>262</v>
      </c>
      <c r="G101" s="66">
        <v>1544</v>
      </c>
      <c r="H101" s="67">
        <f t="shared" si="4"/>
        <v>0.45466321243523317</v>
      </c>
      <c r="I101" s="67">
        <f t="shared" si="5"/>
        <v>0.16968911917098445</v>
      </c>
      <c r="J101" s="66">
        <v>211</v>
      </c>
      <c r="K101" s="29">
        <v>934</v>
      </c>
      <c r="L101" s="29">
        <v>610</v>
      </c>
      <c r="M101" s="29">
        <v>1544</v>
      </c>
      <c r="N101" s="30">
        <f t="shared" si="6"/>
        <v>0.60492227979274615</v>
      </c>
      <c r="O101" s="30">
        <f t="shared" si="7"/>
        <v>0.3950777202072539</v>
      </c>
      <c r="P101" s="31">
        <v>146</v>
      </c>
      <c r="Q101" s="31">
        <v>329</v>
      </c>
      <c r="R101" s="31">
        <v>614</v>
      </c>
      <c r="S101" s="31">
        <v>298</v>
      </c>
      <c r="T101" s="31">
        <v>156</v>
      </c>
      <c r="U101" s="31">
        <v>1544</v>
      </c>
      <c r="V101" s="32">
        <v>81</v>
      </c>
      <c r="W101" s="32">
        <v>185</v>
      </c>
      <c r="X101" s="32">
        <v>388</v>
      </c>
      <c r="Y101" s="32">
        <v>183</v>
      </c>
      <c r="Z101" s="32">
        <v>97</v>
      </c>
      <c r="AA101" s="32">
        <v>66</v>
      </c>
      <c r="AB101" s="32">
        <v>143</v>
      </c>
      <c r="AC101" s="32">
        <v>226</v>
      </c>
      <c r="AD101" s="32">
        <v>115</v>
      </c>
      <c r="AE101" s="32">
        <v>60</v>
      </c>
      <c r="AF101" s="32">
        <v>1544</v>
      </c>
      <c r="AG101" s="33">
        <v>9</v>
      </c>
      <c r="AH101" s="33">
        <v>11</v>
      </c>
      <c r="AI101" s="33">
        <v>31</v>
      </c>
      <c r="AJ101" s="33"/>
      <c r="AK101" s="33">
        <v>23</v>
      </c>
      <c r="AL101" s="33">
        <v>1469</v>
      </c>
      <c r="AM101" s="33">
        <v>1544</v>
      </c>
      <c r="AN101" s="34">
        <v>34</v>
      </c>
      <c r="AO101" s="34">
        <v>1510</v>
      </c>
      <c r="AP101" s="34">
        <v>1544</v>
      </c>
      <c r="AQ101" s="27">
        <v>908</v>
      </c>
      <c r="AR101" s="27">
        <v>4750</v>
      </c>
      <c r="AS101" s="28">
        <v>0.19115789473684211</v>
      </c>
      <c r="AT101" s="35">
        <v>270</v>
      </c>
      <c r="AU101" s="35">
        <v>4891</v>
      </c>
      <c r="AV101" s="36">
        <v>5.520343488039256E-2</v>
      </c>
      <c r="AW101" s="37">
        <v>804</v>
      </c>
      <c r="AX101" s="37">
        <v>4751</v>
      </c>
      <c r="AY101" s="38">
        <v>0.16922753104609556</v>
      </c>
      <c r="AZ101" s="39">
        <v>67</v>
      </c>
      <c r="BA101" s="39">
        <v>4892</v>
      </c>
      <c r="BB101" s="40">
        <v>1.3695829926410465E-2</v>
      </c>
    </row>
    <row r="102" spans="1:54" s="41" customFormat="1" ht="15.75" x14ac:dyDescent="0.25">
      <c r="A102" s="42" t="s">
        <v>98</v>
      </c>
      <c r="B102" s="43" t="s">
        <v>138</v>
      </c>
      <c r="C102" s="66">
        <v>599</v>
      </c>
      <c r="D102" s="66">
        <v>1886</v>
      </c>
      <c r="E102" s="66">
        <v>1697</v>
      </c>
      <c r="F102" s="66">
        <v>968</v>
      </c>
      <c r="G102" s="66">
        <v>6313</v>
      </c>
      <c r="H102" s="67">
        <f t="shared" si="4"/>
        <v>0.42214478061143673</v>
      </c>
      <c r="I102" s="67">
        <f t="shared" si="5"/>
        <v>0.15333438935529858</v>
      </c>
      <c r="J102" s="66">
        <v>1164</v>
      </c>
      <c r="K102" s="29">
        <v>2943</v>
      </c>
      <c r="L102" s="29">
        <v>3370</v>
      </c>
      <c r="M102" s="29">
        <v>6313</v>
      </c>
      <c r="N102" s="30">
        <f t="shared" si="6"/>
        <v>0.46618089656264849</v>
      </c>
      <c r="O102" s="30">
        <f t="shared" si="7"/>
        <v>0.53381910343735151</v>
      </c>
      <c r="P102" s="31">
        <v>828</v>
      </c>
      <c r="Q102" s="31">
        <v>1549</v>
      </c>
      <c r="R102" s="31">
        <v>2434</v>
      </c>
      <c r="S102" s="31">
        <v>1100</v>
      </c>
      <c r="T102" s="31">
        <v>401</v>
      </c>
      <c r="U102" s="31">
        <v>6313</v>
      </c>
      <c r="V102" s="32">
        <v>458</v>
      </c>
      <c r="W102" s="32">
        <v>699</v>
      </c>
      <c r="X102" s="32">
        <v>1129</v>
      </c>
      <c r="Y102" s="32">
        <v>494</v>
      </c>
      <c r="Z102" s="32">
        <v>163</v>
      </c>
      <c r="AA102" s="32">
        <v>370</v>
      </c>
      <c r="AB102" s="32">
        <v>850</v>
      </c>
      <c r="AC102" s="32">
        <v>1307</v>
      </c>
      <c r="AD102" s="32">
        <v>607</v>
      </c>
      <c r="AE102" s="32">
        <v>238</v>
      </c>
      <c r="AF102" s="32">
        <v>6315</v>
      </c>
      <c r="AG102" s="33">
        <v>23</v>
      </c>
      <c r="AH102" s="33">
        <v>41</v>
      </c>
      <c r="AI102" s="33">
        <v>170</v>
      </c>
      <c r="AJ102" s="33"/>
      <c r="AK102" s="33">
        <v>73</v>
      </c>
      <c r="AL102" s="33">
        <v>6005</v>
      </c>
      <c r="AM102" s="33">
        <v>6313</v>
      </c>
      <c r="AN102" s="34">
        <v>110</v>
      </c>
      <c r="AO102" s="34">
        <v>6203</v>
      </c>
      <c r="AP102" s="34">
        <v>6313</v>
      </c>
      <c r="AQ102" s="27">
        <v>1540</v>
      </c>
      <c r="AR102" s="27">
        <v>10584</v>
      </c>
      <c r="AS102" s="28">
        <v>0.14550264550264549</v>
      </c>
      <c r="AT102" s="35">
        <v>614</v>
      </c>
      <c r="AU102" s="35">
        <v>10752</v>
      </c>
      <c r="AV102" s="36">
        <v>5.710565476190476E-2</v>
      </c>
      <c r="AW102" s="37">
        <v>931</v>
      </c>
      <c r="AX102" s="37">
        <v>10584</v>
      </c>
      <c r="AY102" s="38">
        <v>8.7962962962962965E-2</v>
      </c>
      <c r="AZ102" s="39">
        <v>166</v>
      </c>
      <c r="BA102" s="39">
        <v>10752</v>
      </c>
      <c r="BB102" s="40">
        <v>1.5438988095238096E-2</v>
      </c>
    </row>
    <row r="103" spans="1:54" s="41" customFormat="1" ht="15.75" x14ac:dyDescent="0.25">
      <c r="A103" s="42" t="s">
        <v>99</v>
      </c>
      <c r="B103" s="43" t="s">
        <v>138</v>
      </c>
      <c r="C103" s="66">
        <v>2310</v>
      </c>
      <c r="D103" s="66">
        <v>6403</v>
      </c>
      <c r="E103" s="66">
        <v>6392</v>
      </c>
      <c r="F103" s="66">
        <v>3769</v>
      </c>
      <c r="G103" s="66">
        <v>22709</v>
      </c>
      <c r="H103" s="67">
        <f t="shared" si="4"/>
        <v>0.44744374477079574</v>
      </c>
      <c r="I103" s="67">
        <f t="shared" si="5"/>
        <v>0.16596943942930115</v>
      </c>
      <c r="J103" s="66">
        <v>3836</v>
      </c>
      <c r="K103" s="29">
        <v>12614</v>
      </c>
      <c r="L103" s="29">
        <v>10095</v>
      </c>
      <c r="M103" s="29">
        <v>22709</v>
      </c>
      <c r="N103" s="30">
        <f t="shared" si="6"/>
        <v>0.55546259192390679</v>
      </c>
      <c r="O103" s="30">
        <f t="shared" si="7"/>
        <v>0.44453740807609315</v>
      </c>
      <c r="P103" s="31">
        <v>2457</v>
      </c>
      <c r="Q103" s="31">
        <v>5807</v>
      </c>
      <c r="R103" s="31">
        <v>9261</v>
      </c>
      <c r="S103" s="31">
        <v>3674</v>
      </c>
      <c r="T103" s="31">
        <v>1510</v>
      </c>
      <c r="U103" s="31">
        <v>22709</v>
      </c>
      <c r="V103" s="32">
        <v>1325</v>
      </c>
      <c r="W103" s="32">
        <v>3145</v>
      </c>
      <c r="X103" s="32">
        <v>5193</v>
      </c>
      <c r="Y103" s="32">
        <v>2123</v>
      </c>
      <c r="Z103" s="32">
        <v>827</v>
      </c>
      <c r="AA103" s="32">
        <v>1132</v>
      </c>
      <c r="AB103" s="32">
        <v>2662</v>
      </c>
      <c r="AC103" s="32">
        <v>4067</v>
      </c>
      <c r="AD103" s="32">
        <v>1551</v>
      </c>
      <c r="AE103" s="32">
        <v>682</v>
      </c>
      <c r="AF103" s="32">
        <v>22707</v>
      </c>
      <c r="AG103" s="33">
        <v>94</v>
      </c>
      <c r="AH103" s="33">
        <v>247</v>
      </c>
      <c r="AI103" s="33">
        <v>855</v>
      </c>
      <c r="AJ103" s="33">
        <v>19</v>
      </c>
      <c r="AK103" s="33">
        <v>298</v>
      </c>
      <c r="AL103" s="33">
        <v>21196</v>
      </c>
      <c r="AM103" s="33">
        <v>22709</v>
      </c>
      <c r="AN103" s="34">
        <v>476</v>
      </c>
      <c r="AO103" s="34">
        <v>22232</v>
      </c>
      <c r="AP103" s="34">
        <v>22709</v>
      </c>
      <c r="AQ103" s="27">
        <v>7583</v>
      </c>
      <c r="AR103" s="27">
        <v>36803</v>
      </c>
      <c r="AS103" s="28">
        <v>0.20604298562617179</v>
      </c>
      <c r="AT103" s="35">
        <v>2067</v>
      </c>
      <c r="AU103" s="35">
        <v>41814</v>
      </c>
      <c r="AV103" s="36">
        <v>4.9433204189984217E-2</v>
      </c>
      <c r="AW103" s="37">
        <v>6166</v>
      </c>
      <c r="AX103" s="37">
        <v>36808</v>
      </c>
      <c r="AY103" s="38">
        <v>0.1675179308845903</v>
      </c>
      <c r="AZ103" s="39">
        <v>685</v>
      </c>
      <c r="BA103" s="39">
        <v>41819</v>
      </c>
      <c r="BB103" s="40">
        <v>1.6380114302111479E-2</v>
      </c>
    </row>
    <row r="104" spans="1:54" s="41" customFormat="1" ht="15.75" x14ac:dyDescent="0.25">
      <c r="A104" s="42" t="s">
        <v>100</v>
      </c>
      <c r="B104" s="43" t="s">
        <v>100</v>
      </c>
      <c r="C104" s="66">
        <v>65285</v>
      </c>
      <c r="D104" s="66">
        <v>155233</v>
      </c>
      <c r="E104" s="66">
        <v>180721</v>
      </c>
      <c r="F104" s="66">
        <v>163477</v>
      </c>
      <c r="G104" s="66">
        <v>651211</v>
      </c>
      <c r="H104" s="67">
        <f t="shared" si="4"/>
        <v>0.52855065408907409</v>
      </c>
      <c r="I104" s="67">
        <f t="shared" si="5"/>
        <v>0.2510353787021411</v>
      </c>
      <c r="J104" s="66">
        <v>86495</v>
      </c>
      <c r="K104" s="29">
        <v>330536</v>
      </c>
      <c r="L104" s="29">
        <v>320675</v>
      </c>
      <c r="M104" s="29">
        <v>651211</v>
      </c>
      <c r="N104" s="30">
        <f t="shared" si="6"/>
        <v>0.50757127874068464</v>
      </c>
      <c r="O104" s="30">
        <f t="shared" si="7"/>
        <v>0.49242872125931536</v>
      </c>
      <c r="P104" s="31">
        <v>52267</v>
      </c>
      <c r="Q104" s="31">
        <v>171159</v>
      </c>
      <c r="R104" s="31">
        <v>271449</v>
      </c>
      <c r="S104" s="31">
        <v>113140</v>
      </c>
      <c r="T104" s="31">
        <v>43196</v>
      </c>
      <c r="U104" s="31">
        <v>651211</v>
      </c>
      <c r="V104" s="32">
        <v>27949</v>
      </c>
      <c r="W104" s="32">
        <v>86302</v>
      </c>
      <c r="X104" s="32">
        <v>136980</v>
      </c>
      <c r="Y104" s="32">
        <v>57475</v>
      </c>
      <c r="Z104" s="32">
        <v>21831</v>
      </c>
      <c r="AA104" s="32">
        <v>24318</v>
      </c>
      <c r="AB104" s="32">
        <v>84857</v>
      </c>
      <c r="AC104" s="32">
        <v>134469</v>
      </c>
      <c r="AD104" s="32">
        <v>55665</v>
      </c>
      <c r="AE104" s="32">
        <v>21365</v>
      </c>
      <c r="AF104" s="32">
        <v>651211</v>
      </c>
      <c r="AG104" s="33">
        <v>2314</v>
      </c>
      <c r="AH104" s="33">
        <v>22096</v>
      </c>
      <c r="AI104" s="33">
        <v>119286</v>
      </c>
      <c r="AJ104" s="33">
        <v>601</v>
      </c>
      <c r="AK104" s="33">
        <v>11719</v>
      </c>
      <c r="AL104" s="33">
        <v>495196</v>
      </c>
      <c r="AM104" s="33">
        <v>651211</v>
      </c>
      <c r="AN104" s="34">
        <v>23052</v>
      </c>
      <c r="AO104" s="34">
        <v>628160</v>
      </c>
      <c r="AP104" s="34">
        <v>651211</v>
      </c>
      <c r="AQ104" s="27">
        <v>55224</v>
      </c>
      <c r="AR104" s="27">
        <v>594669</v>
      </c>
      <c r="AS104" s="28">
        <v>9.2865106470994788E-2</v>
      </c>
      <c r="AT104" s="35">
        <v>22001</v>
      </c>
      <c r="AU104" s="35">
        <v>597902</v>
      </c>
      <c r="AV104" s="36">
        <v>3.6797000177286578E-2</v>
      </c>
      <c r="AW104" s="37">
        <v>53057</v>
      </c>
      <c r="AX104" s="37">
        <v>589310</v>
      </c>
      <c r="AY104" s="38">
        <v>9.0032410785494899E-2</v>
      </c>
      <c r="AZ104" s="39">
        <v>65202</v>
      </c>
      <c r="BA104" s="39">
        <v>598459</v>
      </c>
      <c r="BB104" s="40">
        <v>0.10894981945296169</v>
      </c>
    </row>
    <row r="105" spans="1:54" s="41" customFormat="1" ht="15.75" x14ac:dyDescent="0.25">
      <c r="A105" s="42" t="s">
        <v>101</v>
      </c>
      <c r="B105" s="43" t="s">
        <v>137</v>
      </c>
      <c r="C105" s="66">
        <v>1125</v>
      </c>
      <c r="D105" s="66">
        <v>2347</v>
      </c>
      <c r="E105" s="66">
        <v>2220</v>
      </c>
      <c r="F105" s="66">
        <v>1587</v>
      </c>
      <c r="G105" s="66">
        <v>8684</v>
      </c>
      <c r="H105" s="67">
        <f t="shared" si="4"/>
        <v>0.43839244587747583</v>
      </c>
      <c r="I105" s="67">
        <f t="shared" si="5"/>
        <v>0.18274988484569324</v>
      </c>
      <c r="J105" s="66">
        <v>1405</v>
      </c>
      <c r="K105" s="29">
        <v>4358</v>
      </c>
      <c r="L105" s="29">
        <v>4327</v>
      </c>
      <c r="M105" s="29">
        <v>8684</v>
      </c>
      <c r="N105" s="30">
        <f t="shared" si="6"/>
        <v>0.50184246890833717</v>
      </c>
      <c r="O105" s="30">
        <f t="shared" si="7"/>
        <v>0.49827268539843389</v>
      </c>
      <c r="P105" s="31">
        <v>928</v>
      </c>
      <c r="Q105" s="31">
        <v>2115</v>
      </c>
      <c r="R105" s="31">
        <v>3519</v>
      </c>
      <c r="S105" s="31">
        <v>1503</v>
      </c>
      <c r="T105" s="31">
        <v>620</v>
      </c>
      <c r="U105" s="31">
        <v>8684</v>
      </c>
      <c r="V105" s="32">
        <v>494</v>
      </c>
      <c r="W105" s="32">
        <v>1060</v>
      </c>
      <c r="X105" s="32">
        <v>1769</v>
      </c>
      <c r="Y105" s="32">
        <v>752</v>
      </c>
      <c r="Z105" s="32">
        <v>282</v>
      </c>
      <c r="AA105" s="32">
        <v>434</v>
      </c>
      <c r="AB105" s="32">
        <v>1055</v>
      </c>
      <c r="AC105" s="32">
        <v>1749</v>
      </c>
      <c r="AD105" s="32">
        <v>751</v>
      </c>
      <c r="AE105" s="32">
        <v>338</v>
      </c>
      <c r="AF105" s="32">
        <v>8684</v>
      </c>
      <c r="AG105" s="33">
        <v>67</v>
      </c>
      <c r="AH105" s="33">
        <v>133</v>
      </c>
      <c r="AI105" s="33">
        <v>449</v>
      </c>
      <c r="AJ105" s="33">
        <v>86</v>
      </c>
      <c r="AK105" s="33">
        <v>183</v>
      </c>
      <c r="AL105" s="33">
        <v>7766</v>
      </c>
      <c r="AM105" s="33">
        <v>8684</v>
      </c>
      <c r="AN105" s="34">
        <v>952</v>
      </c>
      <c r="AO105" s="34">
        <v>7733</v>
      </c>
      <c r="AP105" s="34">
        <v>8684</v>
      </c>
      <c r="AQ105" s="27">
        <v>2253</v>
      </c>
      <c r="AR105" s="27">
        <v>13601</v>
      </c>
      <c r="AS105" s="28">
        <v>0.16564958458936843</v>
      </c>
      <c r="AT105" s="35">
        <v>443</v>
      </c>
      <c r="AU105" s="35">
        <v>13707</v>
      </c>
      <c r="AV105" s="36">
        <v>3.2319252936455822E-2</v>
      </c>
      <c r="AW105" s="37">
        <v>1776</v>
      </c>
      <c r="AX105" s="37">
        <v>12682</v>
      </c>
      <c r="AY105" s="38">
        <v>0.14004100299637282</v>
      </c>
      <c r="AZ105" s="39">
        <v>1211</v>
      </c>
      <c r="BA105" s="39">
        <v>13709</v>
      </c>
      <c r="BB105" s="40">
        <v>8.8336129549930698E-2</v>
      </c>
    </row>
    <row r="106" spans="1:54" s="41" customFormat="1" ht="15.75" x14ac:dyDescent="0.25">
      <c r="A106" s="42" t="s">
        <v>102</v>
      </c>
      <c r="B106" s="43" t="s">
        <v>133</v>
      </c>
      <c r="C106" s="66">
        <v>61</v>
      </c>
      <c r="D106" s="66">
        <v>229</v>
      </c>
      <c r="E106" s="66">
        <v>188</v>
      </c>
      <c r="F106" s="66">
        <v>118</v>
      </c>
      <c r="G106" s="66">
        <v>697</v>
      </c>
      <c r="H106" s="67">
        <f t="shared" si="4"/>
        <v>0.43902439024390244</v>
      </c>
      <c r="I106" s="67">
        <f t="shared" si="5"/>
        <v>0.16929698708751795</v>
      </c>
      <c r="J106" s="66">
        <v>101</v>
      </c>
      <c r="K106" s="29">
        <v>336</v>
      </c>
      <c r="L106" s="29">
        <v>361</v>
      </c>
      <c r="M106" s="29">
        <v>697</v>
      </c>
      <c r="N106" s="30">
        <f t="shared" si="6"/>
        <v>0.48206599713055953</v>
      </c>
      <c r="O106" s="30">
        <f t="shared" si="7"/>
        <v>0.51793400286944047</v>
      </c>
      <c r="P106" s="31">
        <v>59</v>
      </c>
      <c r="Q106" s="31">
        <v>208</v>
      </c>
      <c r="R106" s="31">
        <v>227</v>
      </c>
      <c r="S106" s="31">
        <v>143</v>
      </c>
      <c r="T106" s="31">
        <v>60</v>
      </c>
      <c r="U106" s="31">
        <v>697</v>
      </c>
      <c r="V106" s="32">
        <v>26</v>
      </c>
      <c r="W106" s="32">
        <v>86</v>
      </c>
      <c r="X106" s="32">
        <v>121</v>
      </c>
      <c r="Y106" s="32">
        <v>71</v>
      </c>
      <c r="Z106" s="32">
        <v>31</v>
      </c>
      <c r="AA106" s="32">
        <v>34</v>
      </c>
      <c r="AB106" s="32">
        <v>121</v>
      </c>
      <c r="AC106" s="32">
        <v>104</v>
      </c>
      <c r="AD106" s="32">
        <v>71</v>
      </c>
      <c r="AE106" s="32">
        <v>29</v>
      </c>
      <c r="AF106" s="32">
        <v>694</v>
      </c>
      <c r="AG106" s="33"/>
      <c r="AH106" s="33">
        <v>3</v>
      </c>
      <c r="AI106" s="33">
        <v>8</v>
      </c>
      <c r="AJ106" s="33">
        <v>0</v>
      </c>
      <c r="AK106" s="33">
        <v>7</v>
      </c>
      <c r="AL106" s="33">
        <v>677</v>
      </c>
      <c r="AM106" s="33">
        <v>697</v>
      </c>
      <c r="AN106" s="34">
        <v>10</v>
      </c>
      <c r="AO106" s="34">
        <v>687</v>
      </c>
      <c r="AP106" s="34">
        <v>697</v>
      </c>
      <c r="AQ106" s="27">
        <v>335</v>
      </c>
      <c r="AR106" s="27">
        <v>2248</v>
      </c>
      <c r="AS106" s="28">
        <v>0.14902135231316727</v>
      </c>
      <c r="AT106" s="35">
        <v>53</v>
      </c>
      <c r="AU106" s="35">
        <v>2258</v>
      </c>
      <c r="AV106" s="36">
        <v>2.3472099202834367E-2</v>
      </c>
      <c r="AW106" s="37">
        <v>210</v>
      </c>
      <c r="AX106" s="37">
        <v>2248</v>
      </c>
      <c r="AY106" s="38">
        <v>9.341637010676157E-2</v>
      </c>
      <c r="AZ106" s="39">
        <v>109</v>
      </c>
      <c r="BA106" s="39">
        <v>2258</v>
      </c>
      <c r="BB106" s="40">
        <v>4.8272807794508411E-2</v>
      </c>
    </row>
    <row r="107" spans="1:54" s="41" customFormat="1" ht="15.75" x14ac:dyDescent="0.25">
      <c r="A107" s="42" t="s">
        <v>103</v>
      </c>
      <c r="B107" s="43" t="s">
        <v>133</v>
      </c>
      <c r="C107" s="66">
        <v>110</v>
      </c>
      <c r="D107" s="66">
        <v>337</v>
      </c>
      <c r="E107" s="66">
        <v>313</v>
      </c>
      <c r="F107" s="66">
        <v>209</v>
      </c>
      <c r="G107" s="66">
        <v>1176</v>
      </c>
      <c r="H107" s="67">
        <f t="shared" si="4"/>
        <v>0.44387755102040816</v>
      </c>
      <c r="I107" s="67">
        <f t="shared" si="5"/>
        <v>0.17772108843537415</v>
      </c>
      <c r="J107" s="66">
        <v>207</v>
      </c>
      <c r="K107" s="29">
        <v>643</v>
      </c>
      <c r="L107" s="29">
        <v>533</v>
      </c>
      <c r="M107" s="29">
        <v>1176</v>
      </c>
      <c r="N107" s="30">
        <f t="shared" si="6"/>
        <v>0.54676870748299322</v>
      </c>
      <c r="O107" s="30">
        <f t="shared" si="7"/>
        <v>0.45323129251700678</v>
      </c>
      <c r="P107" s="31">
        <v>146</v>
      </c>
      <c r="Q107" s="31">
        <v>293</v>
      </c>
      <c r="R107" s="31">
        <v>435</v>
      </c>
      <c r="S107" s="31">
        <v>204</v>
      </c>
      <c r="T107" s="31">
        <v>99</v>
      </c>
      <c r="U107" s="31">
        <v>1176</v>
      </c>
      <c r="V107" s="32">
        <v>73</v>
      </c>
      <c r="W107" s="32">
        <v>162</v>
      </c>
      <c r="X107" s="32">
        <v>251</v>
      </c>
      <c r="Y107" s="32">
        <v>104</v>
      </c>
      <c r="Z107" s="32">
        <v>53</v>
      </c>
      <c r="AA107" s="32">
        <v>73</v>
      </c>
      <c r="AB107" s="32">
        <v>131</v>
      </c>
      <c r="AC107" s="32">
        <v>183</v>
      </c>
      <c r="AD107" s="32">
        <v>100</v>
      </c>
      <c r="AE107" s="32">
        <v>46</v>
      </c>
      <c r="AF107" s="32">
        <v>1176</v>
      </c>
      <c r="AG107" s="33">
        <v>6</v>
      </c>
      <c r="AH107" s="33">
        <v>6</v>
      </c>
      <c r="AI107" s="33">
        <v>49</v>
      </c>
      <c r="AJ107" s="33">
        <v>0</v>
      </c>
      <c r="AK107" s="33">
        <v>8</v>
      </c>
      <c r="AL107" s="33">
        <v>1107</v>
      </c>
      <c r="AM107" s="33">
        <v>1176</v>
      </c>
      <c r="AN107" s="34">
        <v>10</v>
      </c>
      <c r="AO107" s="34">
        <v>1166</v>
      </c>
      <c r="AP107" s="34">
        <v>1176</v>
      </c>
      <c r="AQ107" s="27">
        <v>285</v>
      </c>
      <c r="AR107" s="27">
        <v>2488</v>
      </c>
      <c r="AS107" s="28">
        <v>0.11454983922829581</v>
      </c>
      <c r="AT107" s="35">
        <v>138</v>
      </c>
      <c r="AU107" s="35">
        <v>2495</v>
      </c>
      <c r="AV107" s="36">
        <v>5.5310621242484967E-2</v>
      </c>
      <c r="AW107" s="37">
        <v>272</v>
      </c>
      <c r="AX107" s="37">
        <v>2488</v>
      </c>
      <c r="AY107" s="38">
        <v>0.10932475884244373</v>
      </c>
      <c r="AZ107" s="39">
        <v>262</v>
      </c>
      <c r="BA107" s="39">
        <v>2495</v>
      </c>
      <c r="BB107" s="40">
        <v>0.10501002004008016</v>
      </c>
    </row>
    <row r="108" spans="1:54" s="41" customFormat="1" ht="15.75" x14ac:dyDescent="0.25">
      <c r="A108" s="42" t="s">
        <v>104</v>
      </c>
      <c r="B108" s="43" t="s">
        <v>138</v>
      </c>
      <c r="C108" s="66">
        <v>1837</v>
      </c>
      <c r="D108" s="66">
        <v>4741</v>
      </c>
      <c r="E108" s="66">
        <v>4304</v>
      </c>
      <c r="F108" s="66">
        <v>2595</v>
      </c>
      <c r="G108" s="66">
        <v>15714</v>
      </c>
      <c r="H108" s="67">
        <f t="shared" si="4"/>
        <v>0.43903525518645792</v>
      </c>
      <c r="I108" s="67">
        <f t="shared" si="5"/>
        <v>0.16513936617029401</v>
      </c>
      <c r="J108" s="66">
        <v>2237</v>
      </c>
      <c r="K108" s="29">
        <v>7836</v>
      </c>
      <c r="L108" s="29">
        <v>7878</v>
      </c>
      <c r="M108" s="29">
        <v>15714</v>
      </c>
      <c r="N108" s="30">
        <f t="shared" si="6"/>
        <v>0.49866361206567394</v>
      </c>
      <c r="O108" s="30">
        <f t="shared" si="7"/>
        <v>0.50133638793432611</v>
      </c>
      <c r="P108" s="31">
        <v>1350</v>
      </c>
      <c r="Q108" s="31">
        <v>4094</v>
      </c>
      <c r="R108" s="31">
        <v>6558</v>
      </c>
      <c r="S108" s="31">
        <v>2593</v>
      </c>
      <c r="T108" s="31">
        <v>1118</v>
      </c>
      <c r="U108" s="31">
        <v>15714</v>
      </c>
      <c r="V108" s="32">
        <v>644</v>
      </c>
      <c r="W108" s="32">
        <v>1998</v>
      </c>
      <c r="X108" s="32">
        <v>3302</v>
      </c>
      <c r="Y108" s="32">
        <v>1303</v>
      </c>
      <c r="Z108" s="32">
        <v>588</v>
      </c>
      <c r="AA108" s="32">
        <v>706</v>
      </c>
      <c r="AB108" s="32">
        <v>2096</v>
      </c>
      <c r="AC108" s="32">
        <v>3256</v>
      </c>
      <c r="AD108" s="32">
        <v>1290</v>
      </c>
      <c r="AE108" s="32">
        <v>530</v>
      </c>
      <c r="AF108" s="32">
        <v>15713</v>
      </c>
      <c r="AG108" s="33">
        <v>59</v>
      </c>
      <c r="AH108" s="33">
        <v>128</v>
      </c>
      <c r="AI108" s="33">
        <v>2158</v>
      </c>
      <c r="AJ108" s="33">
        <v>10</v>
      </c>
      <c r="AK108" s="33">
        <v>214</v>
      </c>
      <c r="AL108" s="33">
        <v>13145</v>
      </c>
      <c r="AM108" s="33">
        <v>15714</v>
      </c>
      <c r="AN108" s="34">
        <v>477</v>
      </c>
      <c r="AO108" s="34">
        <v>15237</v>
      </c>
      <c r="AP108" s="34">
        <v>15714</v>
      </c>
      <c r="AQ108" s="27">
        <v>3847</v>
      </c>
      <c r="AR108" s="27">
        <v>21800</v>
      </c>
      <c r="AS108" s="28">
        <v>0.17646788990825688</v>
      </c>
      <c r="AT108" s="35">
        <v>1158</v>
      </c>
      <c r="AU108" s="35">
        <v>21934</v>
      </c>
      <c r="AV108" s="36">
        <v>5.2794747880003649E-2</v>
      </c>
      <c r="AW108" s="37">
        <v>3436</v>
      </c>
      <c r="AX108" s="37">
        <v>21843</v>
      </c>
      <c r="AY108" s="38">
        <v>0.15730439957881243</v>
      </c>
      <c r="AZ108" s="39">
        <v>784</v>
      </c>
      <c r="BA108" s="39">
        <v>21977</v>
      </c>
      <c r="BB108" s="40">
        <v>3.5673658825135367E-2</v>
      </c>
    </row>
    <row r="109" spans="1:54" s="41" customFormat="1" ht="15.75" x14ac:dyDescent="0.25">
      <c r="A109" s="42" t="s">
        <v>105</v>
      </c>
      <c r="B109" s="43" t="s">
        <v>139</v>
      </c>
      <c r="C109" s="66">
        <v>165</v>
      </c>
      <c r="D109" s="66">
        <v>471</v>
      </c>
      <c r="E109" s="66">
        <v>398</v>
      </c>
      <c r="F109" s="66">
        <v>225</v>
      </c>
      <c r="G109" s="66">
        <v>1512</v>
      </c>
      <c r="H109" s="67">
        <f t="shared" si="4"/>
        <v>0.41203703703703703</v>
      </c>
      <c r="I109" s="67">
        <f t="shared" si="5"/>
        <v>0.14880952380952381</v>
      </c>
      <c r="J109" s="66">
        <v>253</v>
      </c>
      <c r="K109" s="29">
        <v>823</v>
      </c>
      <c r="L109" s="29">
        <v>689</v>
      </c>
      <c r="M109" s="29">
        <v>1512</v>
      </c>
      <c r="N109" s="30">
        <f t="shared" si="6"/>
        <v>0.5443121693121693</v>
      </c>
      <c r="O109" s="30">
        <f t="shared" si="7"/>
        <v>0.4556878306878307</v>
      </c>
      <c r="P109" s="31">
        <v>169</v>
      </c>
      <c r="Q109" s="31">
        <v>368</v>
      </c>
      <c r="R109" s="31">
        <v>625</v>
      </c>
      <c r="S109" s="31">
        <v>247</v>
      </c>
      <c r="T109" s="31">
        <v>103</v>
      </c>
      <c r="U109" s="31">
        <v>1512</v>
      </c>
      <c r="V109" s="32">
        <v>89</v>
      </c>
      <c r="W109" s="32">
        <v>194</v>
      </c>
      <c r="X109" s="32">
        <v>352</v>
      </c>
      <c r="Y109" s="32">
        <v>129</v>
      </c>
      <c r="Z109" s="32">
        <v>59</v>
      </c>
      <c r="AA109" s="32">
        <v>80</v>
      </c>
      <c r="AB109" s="32">
        <v>173</v>
      </c>
      <c r="AC109" s="32">
        <v>273</v>
      </c>
      <c r="AD109" s="32">
        <v>119</v>
      </c>
      <c r="AE109" s="32">
        <v>44</v>
      </c>
      <c r="AF109" s="32">
        <v>1512</v>
      </c>
      <c r="AG109" s="33">
        <v>13</v>
      </c>
      <c r="AH109" s="33">
        <v>12</v>
      </c>
      <c r="AI109" s="33">
        <v>61</v>
      </c>
      <c r="AJ109" s="33"/>
      <c r="AK109" s="33">
        <v>33</v>
      </c>
      <c r="AL109" s="33">
        <v>1393</v>
      </c>
      <c r="AM109" s="33">
        <v>1512</v>
      </c>
      <c r="AN109" s="34">
        <v>37</v>
      </c>
      <c r="AO109" s="34">
        <v>1475</v>
      </c>
      <c r="AP109" s="34">
        <v>1512</v>
      </c>
      <c r="AQ109" s="27">
        <v>907</v>
      </c>
      <c r="AR109" s="27">
        <v>4043</v>
      </c>
      <c r="AS109" s="28">
        <v>0.22433836260202819</v>
      </c>
      <c r="AT109" s="35">
        <v>331</v>
      </c>
      <c r="AU109" s="35">
        <v>4060</v>
      </c>
      <c r="AV109" s="36">
        <v>8.1527093596059114E-2</v>
      </c>
      <c r="AW109" s="37">
        <v>944</v>
      </c>
      <c r="AX109" s="37">
        <v>4043</v>
      </c>
      <c r="AY109" s="38">
        <v>0.23348998268612417</v>
      </c>
      <c r="AZ109" s="39">
        <v>25</v>
      </c>
      <c r="BA109" s="39">
        <v>4060</v>
      </c>
      <c r="BB109" s="40">
        <v>6.1576354679802959E-3</v>
      </c>
    </row>
    <row r="110" spans="1:54" s="41" customFormat="1" ht="15.75" x14ac:dyDescent="0.25">
      <c r="A110" s="42" t="s">
        <v>106</v>
      </c>
      <c r="B110" s="43" t="s">
        <v>133</v>
      </c>
      <c r="C110" s="66">
        <v>166</v>
      </c>
      <c r="D110" s="66">
        <v>560</v>
      </c>
      <c r="E110" s="66">
        <v>511</v>
      </c>
      <c r="F110" s="66">
        <v>321</v>
      </c>
      <c r="G110" s="66">
        <v>1781</v>
      </c>
      <c r="H110" s="67">
        <f t="shared" si="4"/>
        <v>0.46715328467153283</v>
      </c>
      <c r="I110" s="67">
        <f t="shared" si="5"/>
        <v>0.18023582257158899</v>
      </c>
      <c r="J110" s="66">
        <v>222</v>
      </c>
      <c r="K110" s="29">
        <v>895</v>
      </c>
      <c r="L110" s="29">
        <v>886</v>
      </c>
      <c r="M110" s="29">
        <v>1781</v>
      </c>
      <c r="N110" s="30">
        <f t="shared" si="6"/>
        <v>0.50252667040988208</v>
      </c>
      <c r="O110" s="30">
        <f t="shared" si="7"/>
        <v>0.49747332959011792</v>
      </c>
      <c r="P110" s="31">
        <v>153</v>
      </c>
      <c r="Q110" s="31">
        <v>421</v>
      </c>
      <c r="R110" s="31">
        <v>692</v>
      </c>
      <c r="S110" s="31">
        <v>334</v>
      </c>
      <c r="T110" s="31">
        <v>182</v>
      </c>
      <c r="U110" s="31">
        <v>1781</v>
      </c>
      <c r="V110" s="32">
        <v>80</v>
      </c>
      <c r="W110" s="32">
        <v>230</v>
      </c>
      <c r="X110" s="32">
        <v>350</v>
      </c>
      <c r="Y110" s="32">
        <v>154</v>
      </c>
      <c r="Z110" s="32">
        <v>82</v>
      </c>
      <c r="AA110" s="32">
        <v>73</v>
      </c>
      <c r="AB110" s="32">
        <v>191</v>
      </c>
      <c r="AC110" s="32">
        <v>343</v>
      </c>
      <c r="AD110" s="32">
        <v>180</v>
      </c>
      <c r="AE110" s="32">
        <v>100</v>
      </c>
      <c r="AF110" s="32">
        <v>1783</v>
      </c>
      <c r="AG110" s="33">
        <v>4</v>
      </c>
      <c r="AH110" s="33">
        <v>15</v>
      </c>
      <c r="AI110" s="33">
        <v>43</v>
      </c>
      <c r="AJ110" s="33"/>
      <c r="AK110" s="33">
        <v>19</v>
      </c>
      <c r="AL110" s="33">
        <v>1699</v>
      </c>
      <c r="AM110" s="33">
        <v>1781</v>
      </c>
      <c r="AN110" s="34">
        <v>38</v>
      </c>
      <c r="AO110" s="34">
        <v>1743</v>
      </c>
      <c r="AP110" s="34">
        <v>1781</v>
      </c>
      <c r="AQ110" s="27">
        <v>452</v>
      </c>
      <c r="AR110" s="27">
        <v>3281</v>
      </c>
      <c r="AS110" s="28">
        <v>0.13776287717159402</v>
      </c>
      <c r="AT110" s="35">
        <v>160</v>
      </c>
      <c r="AU110" s="35">
        <v>3299</v>
      </c>
      <c r="AV110" s="36">
        <v>4.8499545316762656E-2</v>
      </c>
      <c r="AW110" s="37">
        <v>404</v>
      </c>
      <c r="AX110" s="37">
        <v>3272</v>
      </c>
      <c r="AY110" s="38">
        <v>0.1234718826405868</v>
      </c>
      <c r="AZ110" s="39">
        <v>106</v>
      </c>
      <c r="BA110" s="39">
        <v>3299</v>
      </c>
      <c r="BB110" s="40">
        <v>3.2130948772355263E-2</v>
      </c>
    </row>
    <row r="111" spans="1:54" s="41" customFormat="1" ht="15.75" x14ac:dyDescent="0.25">
      <c r="A111" s="42" t="s">
        <v>107</v>
      </c>
      <c r="B111" s="43" t="s">
        <v>138</v>
      </c>
      <c r="C111" s="66">
        <v>1153</v>
      </c>
      <c r="D111" s="66">
        <v>3094</v>
      </c>
      <c r="E111" s="66">
        <v>2693</v>
      </c>
      <c r="F111" s="66">
        <v>1561</v>
      </c>
      <c r="G111" s="66">
        <v>10060</v>
      </c>
      <c r="H111" s="67">
        <f t="shared" si="4"/>
        <v>0.4228628230616302</v>
      </c>
      <c r="I111" s="67">
        <f t="shared" si="5"/>
        <v>0.15516898608349899</v>
      </c>
      <c r="J111" s="66">
        <v>1559</v>
      </c>
      <c r="K111" s="29">
        <v>4882</v>
      </c>
      <c r="L111" s="29">
        <v>5177</v>
      </c>
      <c r="M111" s="29">
        <v>10060</v>
      </c>
      <c r="N111" s="30">
        <f t="shared" si="6"/>
        <v>0.48528827037773359</v>
      </c>
      <c r="O111" s="30">
        <f t="shared" si="7"/>
        <v>0.51461232604373752</v>
      </c>
      <c r="P111" s="31">
        <v>953</v>
      </c>
      <c r="Q111" s="31">
        <v>2606</v>
      </c>
      <c r="R111" s="31">
        <v>4037</v>
      </c>
      <c r="S111" s="31">
        <v>1703</v>
      </c>
      <c r="T111" s="31">
        <v>761</v>
      </c>
      <c r="U111" s="31">
        <v>10060</v>
      </c>
      <c r="V111" s="32">
        <v>458</v>
      </c>
      <c r="W111" s="32">
        <v>1200</v>
      </c>
      <c r="X111" s="32">
        <v>1997</v>
      </c>
      <c r="Y111" s="32">
        <v>865</v>
      </c>
      <c r="Z111" s="32">
        <v>361</v>
      </c>
      <c r="AA111" s="32">
        <v>494</v>
      </c>
      <c r="AB111" s="32">
        <v>1405</v>
      </c>
      <c r="AC111" s="32">
        <v>2040</v>
      </c>
      <c r="AD111" s="32">
        <v>838</v>
      </c>
      <c r="AE111" s="32">
        <v>400</v>
      </c>
      <c r="AF111" s="32">
        <v>10058</v>
      </c>
      <c r="AG111" s="33">
        <v>44</v>
      </c>
      <c r="AH111" s="33">
        <v>55</v>
      </c>
      <c r="AI111" s="33">
        <v>638</v>
      </c>
      <c r="AJ111" s="33">
        <v>11</v>
      </c>
      <c r="AK111" s="33">
        <v>116</v>
      </c>
      <c r="AL111" s="33">
        <v>9196</v>
      </c>
      <c r="AM111" s="33">
        <v>10060</v>
      </c>
      <c r="AN111" s="34">
        <v>260</v>
      </c>
      <c r="AO111" s="34">
        <v>9800</v>
      </c>
      <c r="AP111" s="34">
        <v>10060</v>
      </c>
      <c r="AQ111" s="27">
        <v>3265</v>
      </c>
      <c r="AR111" s="27">
        <v>16598</v>
      </c>
      <c r="AS111" s="28">
        <v>0.19671044704181226</v>
      </c>
      <c r="AT111" s="35">
        <v>928</v>
      </c>
      <c r="AU111" s="35">
        <v>16712</v>
      </c>
      <c r="AV111" s="36">
        <v>5.552896122546673E-2</v>
      </c>
      <c r="AW111" s="37">
        <v>2891</v>
      </c>
      <c r="AX111" s="37">
        <v>16635</v>
      </c>
      <c r="AY111" s="38">
        <v>0.17379020138262699</v>
      </c>
      <c r="AZ111" s="39">
        <v>225</v>
      </c>
      <c r="BA111" s="39">
        <v>16749</v>
      </c>
      <c r="BB111" s="40">
        <v>1.3433637829124127E-2</v>
      </c>
    </row>
    <row r="112" spans="1:54" s="41" customFormat="1" ht="15.75" x14ac:dyDescent="0.25">
      <c r="A112" s="42" t="s">
        <v>108</v>
      </c>
      <c r="B112" s="43" t="s">
        <v>140</v>
      </c>
      <c r="C112" s="66">
        <v>794</v>
      </c>
      <c r="D112" s="66">
        <v>2065</v>
      </c>
      <c r="E112" s="66">
        <v>1979</v>
      </c>
      <c r="F112" s="66">
        <v>1241</v>
      </c>
      <c r="G112" s="66">
        <v>7580</v>
      </c>
      <c r="H112" s="67">
        <f t="shared" si="4"/>
        <v>0.42480211081794195</v>
      </c>
      <c r="I112" s="67">
        <f t="shared" si="5"/>
        <v>0.16372031662269129</v>
      </c>
      <c r="J112" s="66">
        <v>1502</v>
      </c>
      <c r="K112" s="29">
        <v>3710</v>
      </c>
      <c r="L112" s="29">
        <v>3871</v>
      </c>
      <c r="M112" s="29">
        <v>7580</v>
      </c>
      <c r="N112" s="30">
        <f t="shared" si="6"/>
        <v>0.48944591029023748</v>
      </c>
      <c r="O112" s="30">
        <f t="shared" si="7"/>
        <v>0.5106860158311346</v>
      </c>
      <c r="P112" s="31">
        <v>1056</v>
      </c>
      <c r="Q112" s="31">
        <v>1688</v>
      </c>
      <c r="R112" s="31">
        <v>2665</v>
      </c>
      <c r="S112" s="31">
        <v>1369</v>
      </c>
      <c r="T112" s="31">
        <v>803</v>
      </c>
      <c r="U112" s="31">
        <v>7580</v>
      </c>
      <c r="V112" s="32">
        <v>530</v>
      </c>
      <c r="W112" s="32">
        <v>784</v>
      </c>
      <c r="X112" s="32">
        <v>1302</v>
      </c>
      <c r="Y112" s="32">
        <v>710</v>
      </c>
      <c r="Z112" s="32">
        <v>381</v>
      </c>
      <c r="AA112" s="32">
        <v>524</v>
      </c>
      <c r="AB112" s="32">
        <v>903</v>
      </c>
      <c r="AC112" s="32">
        <v>1362</v>
      </c>
      <c r="AD112" s="32">
        <v>659</v>
      </c>
      <c r="AE112" s="32">
        <v>422</v>
      </c>
      <c r="AF112" s="32">
        <v>7577</v>
      </c>
      <c r="AG112" s="33">
        <v>64</v>
      </c>
      <c r="AH112" s="33">
        <v>88</v>
      </c>
      <c r="AI112" s="33">
        <v>139</v>
      </c>
      <c r="AJ112" s="33">
        <v>10</v>
      </c>
      <c r="AK112" s="33">
        <v>148</v>
      </c>
      <c r="AL112" s="33">
        <v>7131</v>
      </c>
      <c r="AM112" s="33">
        <v>7580</v>
      </c>
      <c r="AN112" s="34">
        <v>356</v>
      </c>
      <c r="AO112" s="34">
        <v>7224</v>
      </c>
      <c r="AP112" s="34">
        <v>7580</v>
      </c>
      <c r="AQ112" s="27">
        <v>2126</v>
      </c>
      <c r="AR112" s="27">
        <v>16247</v>
      </c>
      <c r="AS112" s="28">
        <v>0.13085492706345786</v>
      </c>
      <c r="AT112" s="35">
        <v>979</v>
      </c>
      <c r="AU112" s="35">
        <v>16322</v>
      </c>
      <c r="AV112" s="36">
        <v>5.9980394559490259E-2</v>
      </c>
      <c r="AW112" s="37">
        <v>2454</v>
      </c>
      <c r="AX112" s="37">
        <v>16247</v>
      </c>
      <c r="AY112" s="38">
        <v>0.15104326952668184</v>
      </c>
      <c r="AZ112" s="39">
        <v>576</v>
      </c>
      <c r="BA112" s="39">
        <v>16322</v>
      </c>
      <c r="BB112" s="40">
        <v>3.5289792917534618E-2</v>
      </c>
    </row>
    <row r="113" spans="1:54" s="41" customFormat="1" ht="15.75" x14ac:dyDescent="0.25">
      <c r="A113" s="42" t="s">
        <v>109</v>
      </c>
      <c r="B113" s="43" t="s">
        <v>134</v>
      </c>
      <c r="C113" s="66">
        <v>320</v>
      </c>
      <c r="D113" s="66">
        <v>596</v>
      </c>
      <c r="E113" s="66">
        <v>573</v>
      </c>
      <c r="F113" s="66">
        <v>349</v>
      </c>
      <c r="G113" s="66">
        <v>2077</v>
      </c>
      <c r="H113" s="67">
        <f t="shared" si="4"/>
        <v>0.44390948483389503</v>
      </c>
      <c r="I113" s="67">
        <f t="shared" si="5"/>
        <v>0.16803081367356765</v>
      </c>
      <c r="J113" s="66">
        <v>239</v>
      </c>
      <c r="K113" s="29">
        <v>969</v>
      </c>
      <c r="L113" s="29">
        <v>1108</v>
      </c>
      <c r="M113" s="29">
        <v>2077</v>
      </c>
      <c r="N113" s="30">
        <f t="shared" si="6"/>
        <v>0.46653827636013478</v>
      </c>
      <c r="O113" s="30">
        <f t="shared" si="7"/>
        <v>0.53346172363986522</v>
      </c>
      <c r="P113" s="31">
        <v>137</v>
      </c>
      <c r="Q113" s="31">
        <v>540</v>
      </c>
      <c r="R113" s="31">
        <v>895</v>
      </c>
      <c r="S113" s="31">
        <v>391</v>
      </c>
      <c r="T113" s="31">
        <v>115</v>
      </c>
      <c r="U113" s="31">
        <v>2077</v>
      </c>
      <c r="V113" s="32">
        <v>58</v>
      </c>
      <c r="W113" s="32">
        <v>258</v>
      </c>
      <c r="X113" s="32">
        <v>402</v>
      </c>
      <c r="Y113" s="32">
        <v>189</v>
      </c>
      <c r="Z113" s="32">
        <v>62</v>
      </c>
      <c r="AA113" s="32">
        <v>80</v>
      </c>
      <c r="AB113" s="32">
        <v>281</v>
      </c>
      <c r="AC113" s="32">
        <v>492</v>
      </c>
      <c r="AD113" s="32">
        <v>202</v>
      </c>
      <c r="AE113" s="32">
        <v>52</v>
      </c>
      <c r="AF113" s="32">
        <v>2076</v>
      </c>
      <c r="AG113" s="33">
        <v>24</v>
      </c>
      <c r="AH113" s="33">
        <v>39</v>
      </c>
      <c r="AI113" s="33">
        <v>155</v>
      </c>
      <c r="AJ113" s="33">
        <v>12</v>
      </c>
      <c r="AK113" s="33">
        <v>27</v>
      </c>
      <c r="AL113" s="33">
        <v>1821</v>
      </c>
      <c r="AM113" s="33">
        <v>2077</v>
      </c>
      <c r="AN113" s="34">
        <v>382</v>
      </c>
      <c r="AO113" s="34">
        <v>1695</v>
      </c>
      <c r="AP113" s="34">
        <v>2077</v>
      </c>
      <c r="AQ113" s="27">
        <v>344</v>
      </c>
      <c r="AR113" s="27">
        <v>3374</v>
      </c>
      <c r="AS113" s="28">
        <v>0.1019561351511559</v>
      </c>
      <c r="AT113" s="35">
        <v>119</v>
      </c>
      <c r="AU113" s="35">
        <v>3430</v>
      </c>
      <c r="AV113" s="36">
        <v>3.4693877551020408E-2</v>
      </c>
      <c r="AW113" s="37">
        <v>445</v>
      </c>
      <c r="AX113" s="37">
        <v>3374</v>
      </c>
      <c r="AY113" s="38">
        <v>0.13189093064611737</v>
      </c>
      <c r="AZ113" s="39">
        <v>701</v>
      </c>
      <c r="BA113" s="39">
        <v>3430</v>
      </c>
      <c r="BB113" s="40">
        <v>0.20437317784256559</v>
      </c>
    </row>
    <row r="114" spans="1:54" s="41" customFormat="1" ht="15.75" x14ac:dyDescent="0.25">
      <c r="A114" s="42" t="s">
        <v>110</v>
      </c>
      <c r="B114" s="43" t="s">
        <v>140</v>
      </c>
      <c r="C114" s="66">
        <v>3099</v>
      </c>
      <c r="D114" s="66">
        <v>7420</v>
      </c>
      <c r="E114" s="66">
        <v>7443</v>
      </c>
      <c r="F114" s="66">
        <v>4759</v>
      </c>
      <c r="G114" s="66">
        <v>29313</v>
      </c>
      <c r="H114" s="67">
        <f t="shared" si="4"/>
        <v>0.41626582062566098</v>
      </c>
      <c r="I114" s="67">
        <f t="shared" si="5"/>
        <v>0.16235117524647769</v>
      </c>
      <c r="J114" s="66">
        <v>6591</v>
      </c>
      <c r="K114" s="29">
        <v>15612</v>
      </c>
      <c r="L114" s="29">
        <v>13701</v>
      </c>
      <c r="M114" s="29">
        <v>29313</v>
      </c>
      <c r="N114" s="30">
        <f t="shared" si="6"/>
        <v>0.53259645890901652</v>
      </c>
      <c r="O114" s="30">
        <f t="shared" si="7"/>
        <v>0.46740354109098353</v>
      </c>
      <c r="P114" s="31">
        <v>4401</v>
      </c>
      <c r="Q114" s="31">
        <v>7495</v>
      </c>
      <c r="R114" s="31">
        <v>10393</v>
      </c>
      <c r="S114" s="31">
        <v>4511</v>
      </c>
      <c r="T114" s="31">
        <v>2513</v>
      </c>
      <c r="U114" s="31">
        <v>29313</v>
      </c>
      <c r="V114" s="32">
        <v>2492</v>
      </c>
      <c r="W114" s="32">
        <v>3850</v>
      </c>
      <c r="X114" s="32">
        <v>5511</v>
      </c>
      <c r="Y114" s="32">
        <v>2473</v>
      </c>
      <c r="Z114" s="32">
        <v>1287</v>
      </c>
      <c r="AA114" s="32">
        <v>1909</v>
      </c>
      <c r="AB114" s="32">
        <v>3645</v>
      </c>
      <c r="AC114" s="32">
        <v>4883</v>
      </c>
      <c r="AD114" s="32">
        <v>2038</v>
      </c>
      <c r="AE114" s="32">
        <v>1226</v>
      </c>
      <c r="AF114" s="32">
        <v>29314</v>
      </c>
      <c r="AG114" s="33">
        <v>265</v>
      </c>
      <c r="AH114" s="33">
        <v>613</v>
      </c>
      <c r="AI114" s="33">
        <v>1145</v>
      </c>
      <c r="AJ114" s="33">
        <v>54</v>
      </c>
      <c r="AK114" s="33">
        <v>633</v>
      </c>
      <c r="AL114" s="33">
        <v>26603</v>
      </c>
      <c r="AM114" s="33">
        <v>29313</v>
      </c>
      <c r="AN114" s="34">
        <v>2096</v>
      </c>
      <c r="AO114" s="34">
        <v>27217</v>
      </c>
      <c r="AP114" s="34">
        <v>29313</v>
      </c>
      <c r="AQ114" s="27">
        <v>3966</v>
      </c>
      <c r="AR114" s="27">
        <v>31612</v>
      </c>
      <c r="AS114" s="28">
        <v>0.12545868657471845</v>
      </c>
      <c r="AT114" s="35">
        <v>1964</v>
      </c>
      <c r="AU114" s="35">
        <v>31749</v>
      </c>
      <c r="AV114" s="36">
        <v>6.1860216069797476E-2</v>
      </c>
      <c r="AW114" s="37">
        <v>4418</v>
      </c>
      <c r="AX114" s="37">
        <v>30546</v>
      </c>
      <c r="AY114" s="38">
        <v>0.14463432200615464</v>
      </c>
      <c r="AZ114" s="39">
        <v>2128</v>
      </c>
      <c r="BA114" s="39">
        <v>31757</v>
      </c>
      <c r="BB114" s="40">
        <v>6.7008848442862992E-2</v>
      </c>
    </row>
    <row r="115" spans="1:54" s="41" customFormat="1" ht="15.75" x14ac:dyDescent="0.25">
      <c r="A115" s="42" t="s">
        <v>111</v>
      </c>
      <c r="B115" s="43" t="s">
        <v>139</v>
      </c>
      <c r="C115" s="66">
        <v>548</v>
      </c>
      <c r="D115" s="66">
        <v>1666</v>
      </c>
      <c r="E115" s="66">
        <v>1482</v>
      </c>
      <c r="F115" s="66">
        <v>856</v>
      </c>
      <c r="G115" s="66">
        <v>5426</v>
      </c>
      <c r="H115" s="67">
        <f t="shared" si="4"/>
        <v>0.43088831551787687</v>
      </c>
      <c r="I115" s="67">
        <f t="shared" si="5"/>
        <v>0.15775893844452635</v>
      </c>
      <c r="J115" s="66">
        <v>873</v>
      </c>
      <c r="K115" s="29">
        <v>2847</v>
      </c>
      <c r="L115" s="29">
        <v>2579</v>
      </c>
      <c r="M115" s="29">
        <v>5426</v>
      </c>
      <c r="N115" s="30">
        <f t="shared" si="6"/>
        <v>0.52469590858827864</v>
      </c>
      <c r="O115" s="30">
        <f t="shared" si="7"/>
        <v>0.47530409141172136</v>
      </c>
      <c r="P115" s="31">
        <v>604</v>
      </c>
      <c r="Q115" s="31">
        <v>1236</v>
      </c>
      <c r="R115" s="31">
        <v>2216</v>
      </c>
      <c r="S115" s="31">
        <v>995</v>
      </c>
      <c r="T115" s="31">
        <v>374</v>
      </c>
      <c r="U115" s="31">
        <v>5426</v>
      </c>
      <c r="V115" s="32">
        <v>308</v>
      </c>
      <c r="W115" s="32">
        <v>631</v>
      </c>
      <c r="X115" s="32">
        <v>1209</v>
      </c>
      <c r="Y115" s="32">
        <v>507</v>
      </c>
      <c r="Z115" s="32">
        <v>192</v>
      </c>
      <c r="AA115" s="32">
        <v>297</v>
      </c>
      <c r="AB115" s="32">
        <v>605</v>
      </c>
      <c r="AC115" s="32">
        <v>1007</v>
      </c>
      <c r="AD115" s="32">
        <v>487</v>
      </c>
      <c r="AE115" s="32">
        <v>182</v>
      </c>
      <c r="AF115" s="32">
        <v>5425</v>
      </c>
      <c r="AG115" s="33">
        <v>48</v>
      </c>
      <c r="AH115" s="33">
        <v>34</v>
      </c>
      <c r="AI115" s="33">
        <v>86</v>
      </c>
      <c r="AJ115" s="33">
        <v>5</v>
      </c>
      <c r="AK115" s="33">
        <v>80</v>
      </c>
      <c r="AL115" s="33">
        <v>5174</v>
      </c>
      <c r="AM115" s="33">
        <v>5426</v>
      </c>
      <c r="AN115" s="34">
        <v>144</v>
      </c>
      <c r="AO115" s="34">
        <v>5282</v>
      </c>
      <c r="AP115" s="34">
        <v>5426</v>
      </c>
      <c r="AQ115" s="27">
        <v>3403</v>
      </c>
      <c r="AR115" s="27">
        <v>13364</v>
      </c>
      <c r="AS115" s="28">
        <v>0.25463932954205326</v>
      </c>
      <c r="AT115" s="35">
        <v>1595</v>
      </c>
      <c r="AU115" s="35">
        <v>14403</v>
      </c>
      <c r="AV115" s="36">
        <v>0.11074081788516281</v>
      </c>
      <c r="AW115" s="37">
        <v>2317</v>
      </c>
      <c r="AX115" s="37">
        <v>13427</v>
      </c>
      <c r="AY115" s="38">
        <v>0.17256274670440158</v>
      </c>
      <c r="AZ115" s="39">
        <v>480</v>
      </c>
      <c r="BA115" s="39">
        <v>14466</v>
      </c>
      <c r="BB115" s="40">
        <v>3.3181252592285361E-2</v>
      </c>
    </row>
    <row r="116" spans="1:54" s="41" customFormat="1" ht="15.75" x14ac:dyDescent="0.25">
      <c r="A116" s="42" t="s">
        <v>112</v>
      </c>
      <c r="B116" s="43" t="s">
        <v>137</v>
      </c>
      <c r="C116" s="66">
        <v>668</v>
      </c>
      <c r="D116" s="66">
        <v>1931</v>
      </c>
      <c r="E116" s="66">
        <v>1778</v>
      </c>
      <c r="F116" s="66">
        <v>1048</v>
      </c>
      <c r="G116" s="66">
        <v>6389</v>
      </c>
      <c r="H116" s="67">
        <f t="shared" si="4"/>
        <v>0.44232274221317891</v>
      </c>
      <c r="I116" s="67">
        <f t="shared" si="5"/>
        <v>0.16403192987948037</v>
      </c>
      <c r="J116" s="66">
        <v>964</v>
      </c>
      <c r="K116" s="29">
        <v>3231</v>
      </c>
      <c r="L116" s="29">
        <v>3158</v>
      </c>
      <c r="M116" s="29">
        <v>6389</v>
      </c>
      <c r="N116" s="30">
        <f t="shared" si="6"/>
        <v>0.50571294412271095</v>
      </c>
      <c r="O116" s="30">
        <f t="shared" si="7"/>
        <v>0.49428705587728911</v>
      </c>
      <c r="P116" s="31">
        <v>602</v>
      </c>
      <c r="Q116" s="31">
        <v>1650</v>
      </c>
      <c r="R116" s="31">
        <v>2603</v>
      </c>
      <c r="S116" s="31">
        <v>1075</v>
      </c>
      <c r="T116" s="31">
        <v>459</v>
      </c>
      <c r="U116" s="31">
        <v>6389</v>
      </c>
      <c r="V116" s="32">
        <v>306</v>
      </c>
      <c r="W116" s="32">
        <v>800</v>
      </c>
      <c r="X116" s="32">
        <v>1334</v>
      </c>
      <c r="Y116" s="32">
        <v>566</v>
      </c>
      <c r="Z116" s="32">
        <v>226</v>
      </c>
      <c r="AA116" s="32">
        <v>298</v>
      </c>
      <c r="AB116" s="32">
        <v>850</v>
      </c>
      <c r="AC116" s="32">
        <v>1269</v>
      </c>
      <c r="AD116" s="32">
        <v>509</v>
      </c>
      <c r="AE116" s="32">
        <v>232</v>
      </c>
      <c r="AF116" s="32">
        <v>6390</v>
      </c>
      <c r="AG116" s="33">
        <v>60</v>
      </c>
      <c r="AH116" s="33">
        <v>59</v>
      </c>
      <c r="AI116" s="33">
        <v>137</v>
      </c>
      <c r="AJ116" s="33">
        <v>8</v>
      </c>
      <c r="AK116" s="33">
        <v>119</v>
      </c>
      <c r="AL116" s="33">
        <v>6007</v>
      </c>
      <c r="AM116" s="33">
        <v>6389</v>
      </c>
      <c r="AN116" s="34">
        <v>241</v>
      </c>
      <c r="AO116" s="34">
        <v>6149</v>
      </c>
      <c r="AP116" s="34">
        <v>6389</v>
      </c>
      <c r="AQ116" s="27">
        <v>1754</v>
      </c>
      <c r="AR116" s="27">
        <v>11001</v>
      </c>
      <c r="AS116" s="28">
        <v>0.15944005090446323</v>
      </c>
      <c r="AT116" s="35">
        <v>429</v>
      </c>
      <c r="AU116" s="35">
        <v>11082</v>
      </c>
      <c r="AV116" s="36">
        <v>3.871142393069843E-2</v>
      </c>
      <c r="AW116" s="37">
        <v>1627</v>
      </c>
      <c r="AX116" s="37">
        <v>10804</v>
      </c>
      <c r="AY116" s="38">
        <v>0.15059237319511293</v>
      </c>
      <c r="AZ116" s="39">
        <v>581</v>
      </c>
      <c r="BA116" s="39">
        <v>11115</v>
      </c>
      <c r="BB116" s="40">
        <v>5.2271704903283853E-2</v>
      </c>
    </row>
    <row r="117" spans="1:54" s="41" customFormat="1" ht="15.75" x14ac:dyDescent="0.25">
      <c r="A117" s="42" t="s">
        <v>113</v>
      </c>
      <c r="B117" s="43" t="s">
        <v>133</v>
      </c>
      <c r="C117" s="66">
        <v>791</v>
      </c>
      <c r="D117" s="66">
        <v>2174</v>
      </c>
      <c r="E117" s="66">
        <v>2025</v>
      </c>
      <c r="F117" s="66">
        <v>1272</v>
      </c>
      <c r="G117" s="66">
        <v>7619</v>
      </c>
      <c r="H117" s="67">
        <f t="shared" si="4"/>
        <v>0.4327339545872162</v>
      </c>
      <c r="I117" s="67">
        <f t="shared" si="5"/>
        <v>0.16695104344402154</v>
      </c>
      <c r="J117" s="66">
        <v>1357</v>
      </c>
      <c r="K117" s="29">
        <v>3397</v>
      </c>
      <c r="L117" s="29">
        <v>4222</v>
      </c>
      <c r="M117" s="29">
        <v>7619</v>
      </c>
      <c r="N117" s="30">
        <f t="shared" si="6"/>
        <v>0.44585903661897885</v>
      </c>
      <c r="O117" s="30">
        <f t="shared" si="7"/>
        <v>0.55414096338102115</v>
      </c>
      <c r="P117" s="31">
        <v>899</v>
      </c>
      <c r="Q117" s="31">
        <v>1909</v>
      </c>
      <c r="R117" s="31">
        <v>2908</v>
      </c>
      <c r="S117" s="31">
        <v>1369</v>
      </c>
      <c r="T117" s="31">
        <v>534</v>
      </c>
      <c r="U117" s="31">
        <v>7619</v>
      </c>
      <c r="V117" s="32">
        <v>440</v>
      </c>
      <c r="W117" s="32">
        <v>798</v>
      </c>
      <c r="X117" s="32">
        <v>1321</v>
      </c>
      <c r="Y117" s="32">
        <v>596</v>
      </c>
      <c r="Z117" s="32">
        <v>241</v>
      </c>
      <c r="AA117" s="32">
        <v>459</v>
      </c>
      <c r="AB117" s="32">
        <v>1111</v>
      </c>
      <c r="AC117" s="32">
        <v>1586</v>
      </c>
      <c r="AD117" s="32">
        <v>773</v>
      </c>
      <c r="AE117" s="32">
        <v>292</v>
      </c>
      <c r="AF117" s="32">
        <v>7617</v>
      </c>
      <c r="AG117" s="33">
        <v>33</v>
      </c>
      <c r="AH117" s="33">
        <v>74</v>
      </c>
      <c r="AI117" s="33">
        <v>359</v>
      </c>
      <c r="AJ117" s="33">
        <v>5</v>
      </c>
      <c r="AK117" s="33">
        <v>121</v>
      </c>
      <c r="AL117" s="33">
        <v>7027</v>
      </c>
      <c r="AM117" s="33">
        <v>7619</v>
      </c>
      <c r="AN117" s="34">
        <v>255</v>
      </c>
      <c r="AO117" s="34">
        <v>7365</v>
      </c>
      <c r="AP117" s="34">
        <v>7619</v>
      </c>
      <c r="AQ117" s="27">
        <v>2797</v>
      </c>
      <c r="AR117" s="27">
        <v>20523</v>
      </c>
      <c r="AS117" s="28">
        <v>0.13628611801393559</v>
      </c>
      <c r="AT117" s="35">
        <v>1339</v>
      </c>
      <c r="AU117" s="35">
        <v>20643</v>
      </c>
      <c r="AV117" s="36">
        <v>6.4864603013127936E-2</v>
      </c>
      <c r="AW117" s="37">
        <v>2068</v>
      </c>
      <c r="AX117" s="37">
        <v>20497</v>
      </c>
      <c r="AY117" s="38">
        <v>0.10089281358247548</v>
      </c>
      <c r="AZ117" s="39">
        <v>323</v>
      </c>
      <c r="BA117" s="39">
        <v>20643</v>
      </c>
      <c r="BB117" s="40">
        <v>1.5646950540134669E-2</v>
      </c>
    </row>
    <row r="118" spans="1:54" s="41" customFormat="1" ht="15.75" x14ac:dyDescent="0.25">
      <c r="A118" s="42" t="s">
        <v>114</v>
      </c>
      <c r="B118" s="43" t="s">
        <v>135</v>
      </c>
      <c r="C118" s="66">
        <v>559</v>
      </c>
      <c r="D118" s="66">
        <v>1484</v>
      </c>
      <c r="E118" s="66">
        <v>1407</v>
      </c>
      <c r="F118" s="66">
        <v>784</v>
      </c>
      <c r="G118" s="66">
        <v>5018</v>
      </c>
      <c r="H118" s="67">
        <f t="shared" si="4"/>
        <v>0.43662813870067757</v>
      </c>
      <c r="I118" s="67">
        <f t="shared" si="5"/>
        <v>0.1562375448385811</v>
      </c>
      <c r="J118" s="66">
        <v>785</v>
      </c>
      <c r="K118" s="29">
        <v>2744</v>
      </c>
      <c r="L118" s="29">
        <v>2274</v>
      </c>
      <c r="M118" s="29">
        <v>5018</v>
      </c>
      <c r="N118" s="30">
        <f t="shared" si="6"/>
        <v>0.54683140693503385</v>
      </c>
      <c r="O118" s="30">
        <f t="shared" si="7"/>
        <v>0.4531685930649661</v>
      </c>
      <c r="P118" s="31">
        <v>511</v>
      </c>
      <c r="Q118" s="31">
        <v>1287</v>
      </c>
      <c r="R118" s="31">
        <v>2112</v>
      </c>
      <c r="S118" s="31">
        <v>817</v>
      </c>
      <c r="T118" s="31">
        <v>291</v>
      </c>
      <c r="U118" s="31">
        <v>5018</v>
      </c>
      <c r="V118" s="32">
        <v>262</v>
      </c>
      <c r="W118" s="32">
        <v>689</v>
      </c>
      <c r="X118" s="32">
        <v>1190</v>
      </c>
      <c r="Y118" s="32">
        <v>451</v>
      </c>
      <c r="Z118" s="32">
        <v>153</v>
      </c>
      <c r="AA118" s="32">
        <v>250</v>
      </c>
      <c r="AB118" s="32">
        <v>598</v>
      </c>
      <c r="AC118" s="32">
        <v>922</v>
      </c>
      <c r="AD118" s="32">
        <v>367</v>
      </c>
      <c r="AE118" s="32">
        <v>137</v>
      </c>
      <c r="AF118" s="32">
        <v>5019</v>
      </c>
      <c r="AG118" s="33">
        <v>24</v>
      </c>
      <c r="AH118" s="33">
        <v>22</v>
      </c>
      <c r="AI118" s="33">
        <v>132</v>
      </c>
      <c r="AJ118" s="33"/>
      <c r="AK118" s="33">
        <v>59</v>
      </c>
      <c r="AL118" s="33">
        <v>4780</v>
      </c>
      <c r="AM118" s="33">
        <v>5018</v>
      </c>
      <c r="AN118" s="34">
        <v>84</v>
      </c>
      <c r="AO118" s="34">
        <v>4935</v>
      </c>
      <c r="AP118" s="34">
        <v>5018</v>
      </c>
      <c r="AQ118" s="27">
        <v>3203</v>
      </c>
      <c r="AR118" s="27">
        <v>13495</v>
      </c>
      <c r="AS118" s="28">
        <v>0.23734716561689514</v>
      </c>
      <c r="AT118" s="35">
        <v>765</v>
      </c>
      <c r="AU118" s="35">
        <v>14302</v>
      </c>
      <c r="AV118" s="36">
        <v>5.3489022514333656E-2</v>
      </c>
      <c r="AW118" s="37">
        <v>2641</v>
      </c>
      <c r="AX118" s="37">
        <v>13495</v>
      </c>
      <c r="AY118" s="38">
        <v>0.19570211189329381</v>
      </c>
      <c r="AZ118" s="39">
        <v>317</v>
      </c>
      <c r="BA118" s="39">
        <v>14302</v>
      </c>
      <c r="BB118" s="40">
        <v>2.2164732205285975E-2</v>
      </c>
    </row>
    <row r="119" spans="1:54" s="41" customFormat="1" ht="15.75" x14ac:dyDescent="0.25">
      <c r="A119" s="42" t="s">
        <v>115</v>
      </c>
      <c r="B119" s="43" t="s">
        <v>139</v>
      </c>
      <c r="C119" s="66">
        <v>227</v>
      </c>
      <c r="D119" s="66">
        <v>595</v>
      </c>
      <c r="E119" s="66">
        <v>540</v>
      </c>
      <c r="F119" s="66">
        <v>313</v>
      </c>
      <c r="G119" s="66">
        <v>2020</v>
      </c>
      <c r="H119" s="67">
        <f t="shared" si="4"/>
        <v>0.42227722772277226</v>
      </c>
      <c r="I119" s="67">
        <f t="shared" si="5"/>
        <v>0.15495049504950495</v>
      </c>
      <c r="J119" s="66">
        <v>345</v>
      </c>
      <c r="K119" s="29">
        <v>1153</v>
      </c>
      <c r="L119" s="29">
        <v>867</v>
      </c>
      <c r="M119" s="29">
        <v>2020</v>
      </c>
      <c r="N119" s="30">
        <f t="shared" si="6"/>
        <v>0.57079207920792074</v>
      </c>
      <c r="O119" s="30">
        <f t="shared" si="7"/>
        <v>0.4292079207920792</v>
      </c>
      <c r="P119" s="31">
        <v>231</v>
      </c>
      <c r="Q119" s="31">
        <v>480</v>
      </c>
      <c r="R119" s="31">
        <v>826</v>
      </c>
      <c r="S119" s="31">
        <v>330</v>
      </c>
      <c r="T119" s="31">
        <v>152</v>
      </c>
      <c r="U119" s="31">
        <v>2020</v>
      </c>
      <c r="V119" s="32">
        <v>136</v>
      </c>
      <c r="W119" s="32">
        <v>262</v>
      </c>
      <c r="X119" s="32">
        <v>476</v>
      </c>
      <c r="Y119" s="32">
        <v>194</v>
      </c>
      <c r="Z119" s="32">
        <v>86</v>
      </c>
      <c r="AA119" s="32">
        <v>95</v>
      </c>
      <c r="AB119" s="32">
        <v>219</v>
      </c>
      <c r="AC119" s="32">
        <v>350</v>
      </c>
      <c r="AD119" s="32">
        <v>136</v>
      </c>
      <c r="AE119" s="32">
        <v>67</v>
      </c>
      <c r="AF119" s="32">
        <v>2021</v>
      </c>
      <c r="AG119" s="33">
        <v>10</v>
      </c>
      <c r="AH119" s="33">
        <v>10</v>
      </c>
      <c r="AI119" s="33">
        <v>37</v>
      </c>
      <c r="AJ119" s="33"/>
      <c r="AK119" s="33">
        <v>23</v>
      </c>
      <c r="AL119" s="33">
        <v>1939</v>
      </c>
      <c r="AM119" s="33">
        <v>2020</v>
      </c>
      <c r="AN119" s="34">
        <v>35</v>
      </c>
      <c r="AO119" s="34">
        <v>1985</v>
      </c>
      <c r="AP119" s="34">
        <v>2020</v>
      </c>
      <c r="AQ119" s="27">
        <v>1492</v>
      </c>
      <c r="AR119" s="27">
        <v>6210</v>
      </c>
      <c r="AS119" s="28">
        <v>0.24025764895330112</v>
      </c>
      <c r="AT119" s="35">
        <v>256</v>
      </c>
      <c r="AU119" s="35">
        <v>6275</v>
      </c>
      <c r="AV119" s="36">
        <v>4.0796812749003986E-2</v>
      </c>
      <c r="AW119" s="37">
        <v>1423</v>
      </c>
      <c r="AX119" s="37">
        <v>6210</v>
      </c>
      <c r="AY119" s="38">
        <v>0.22914653784219002</v>
      </c>
      <c r="AZ119" s="39">
        <v>44</v>
      </c>
      <c r="BA119" s="39">
        <v>6275</v>
      </c>
      <c r="BB119" s="40">
        <v>7.01195219123506E-3</v>
      </c>
    </row>
    <row r="120" spans="1:54" s="41" customFormat="1" ht="15.75" x14ac:dyDescent="0.25">
      <c r="A120" s="42" t="s">
        <v>116</v>
      </c>
      <c r="B120" s="43" t="s">
        <v>140</v>
      </c>
      <c r="C120" s="66">
        <v>809</v>
      </c>
      <c r="D120" s="66">
        <v>2282</v>
      </c>
      <c r="E120" s="66">
        <v>2138</v>
      </c>
      <c r="F120" s="66">
        <v>1327</v>
      </c>
      <c r="G120" s="66">
        <v>8027</v>
      </c>
      <c r="H120" s="67">
        <f t="shared" si="4"/>
        <v>0.43166812009468047</v>
      </c>
      <c r="I120" s="67">
        <f t="shared" si="5"/>
        <v>0.16531705493957893</v>
      </c>
      <c r="J120" s="66">
        <v>1470</v>
      </c>
      <c r="K120" s="29">
        <v>3679</v>
      </c>
      <c r="L120" s="29">
        <v>4348</v>
      </c>
      <c r="M120" s="29">
        <v>8027</v>
      </c>
      <c r="N120" s="30">
        <f t="shared" si="6"/>
        <v>0.45832814251899839</v>
      </c>
      <c r="O120" s="30">
        <f t="shared" si="7"/>
        <v>0.54167185748100166</v>
      </c>
      <c r="P120" s="31">
        <v>1014</v>
      </c>
      <c r="Q120" s="31">
        <v>1921</v>
      </c>
      <c r="R120" s="31">
        <v>3213</v>
      </c>
      <c r="S120" s="31">
        <v>1342</v>
      </c>
      <c r="T120" s="31">
        <v>536</v>
      </c>
      <c r="U120" s="31">
        <v>8027</v>
      </c>
      <c r="V120" s="32">
        <v>473</v>
      </c>
      <c r="W120" s="32">
        <v>833</v>
      </c>
      <c r="X120" s="32">
        <v>1522</v>
      </c>
      <c r="Y120" s="32">
        <v>612</v>
      </c>
      <c r="Z120" s="32">
        <v>240</v>
      </c>
      <c r="AA120" s="32">
        <v>542</v>
      </c>
      <c r="AB120" s="32">
        <v>1088</v>
      </c>
      <c r="AC120" s="32">
        <v>1691</v>
      </c>
      <c r="AD120" s="32">
        <v>730</v>
      </c>
      <c r="AE120" s="32">
        <v>296</v>
      </c>
      <c r="AF120" s="32">
        <v>8027</v>
      </c>
      <c r="AG120" s="33">
        <v>63</v>
      </c>
      <c r="AH120" s="33">
        <v>93</v>
      </c>
      <c r="AI120" s="33">
        <v>165</v>
      </c>
      <c r="AJ120" s="33">
        <v>8</v>
      </c>
      <c r="AK120" s="33">
        <v>124</v>
      </c>
      <c r="AL120" s="33">
        <v>7574</v>
      </c>
      <c r="AM120" s="33">
        <v>8027</v>
      </c>
      <c r="AN120" s="34">
        <v>221</v>
      </c>
      <c r="AO120" s="34">
        <v>7806</v>
      </c>
      <c r="AP120" s="34">
        <v>8027</v>
      </c>
      <c r="AQ120" s="27">
        <v>2859</v>
      </c>
      <c r="AR120" s="27">
        <v>21623</v>
      </c>
      <c r="AS120" s="28">
        <v>0.13222032095453914</v>
      </c>
      <c r="AT120" s="35">
        <v>1654</v>
      </c>
      <c r="AU120" s="35">
        <v>22248</v>
      </c>
      <c r="AV120" s="36">
        <v>7.4343761236965122E-2</v>
      </c>
      <c r="AW120" s="37">
        <v>2675</v>
      </c>
      <c r="AX120" s="37">
        <v>21684</v>
      </c>
      <c r="AY120" s="38">
        <v>0.12336284818299206</v>
      </c>
      <c r="AZ120" s="39">
        <v>1282</v>
      </c>
      <c r="BA120" s="39">
        <v>22309</v>
      </c>
      <c r="BB120" s="40">
        <v>5.7465596844322918E-2</v>
      </c>
    </row>
    <row r="121" spans="1:54" s="41" customFormat="1" ht="15.75" x14ac:dyDescent="0.25">
      <c r="A121" s="42" t="s">
        <v>117</v>
      </c>
      <c r="B121" s="43" t="s">
        <v>134</v>
      </c>
      <c r="C121" s="66">
        <v>35</v>
      </c>
      <c r="D121" s="66">
        <v>107</v>
      </c>
      <c r="E121" s="66">
        <v>112</v>
      </c>
      <c r="F121" s="66">
        <v>79</v>
      </c>
      <c r="G121" s="66">
        <v>382</v>
      </c>
      <c r="H121" s="67">
        <f t="shared" si="4"/>
        <v>0.5</v>
      </c>
      <c r="I121" s="67">
        <f t="shared" si="5"/>
        <v>0.20680628272251309</v>
      </c>
      <c r="J121" s="66">
        <v>48</v>
      </c>
      <c r="K121" s="29">
        <v>227</v>
      </c>
      <c r="L121" s="29">
        <v>155</v>
      </c>
      <c r="M121" s="29">
        <v>382</v>
      </c>
      <c r="N121" s="30">
        <f t="shared" si="6"/>
        <v>0.59424083769633507</v>
      </c>
      <c r="O121" s="30">
        <f t="shared" si="7"/>
        <v>0.40575916230366493</v>
      </c>
      <c r="P121" s="31">
        <v>28</v>
      </c>
      <c r="Q121" s="31">
        <v>94</v>
      </c>
      <c r="R121" s="31">
        <v>142</v>
      </c>
      <c r="S121" s="31">
        <v>80</v>
      </c>
      <c r="T121" s="31">
        <v>38</v>
      </c>
      <c r="U121" s="31">
        <v>382</v>
      </c>
      <c r="V121" s="32">
        <v>17</v>
      </c>
      <c r="W121" s="32">
        <v>53</v>
      </c>
      <c r="X121" s="32">
        <v>90</v>
      </c>
      <c r="Y121" s="32">
        <v>45</v>
      </c>
      <c r="Z121" s="32">
        <v>23</v>
      </c>
      <c r="AA121" s="32">
        <v>11</v>
      </c>
      <c r="AB121" s="32">
        <v>42</v>
      </c>
      <c r="AC121" s="32">
        <v>52</v>
      </c>
      <c r="AD121" s="32">
        <v>35</v>
      </c>
      <c r="AE121" s="32">
        <v>15</v>
      </c>
      <c r="AF121" s="32">
        <v>383</v>
      </c>
      <c r="AG121" s="33"/>
      <c r="AH121" s="33"/>
      <c r="AI121" s="33">
        <v>8</v>
      </c>
      <c r="AJ121" s="33">
        <v>0</v>
      </c>
      <c r="AK121" s="33"/>
      <c r="AL121" s="33">
        <v>368</v>
      </c>
      <c r="AM121" s="33">
        <v>382</v>
      </c>
      <c r="AN121" s="34">
        <v>6</v>
      </c>
      <c r="AO121" s="34">
        <v>376</v>
      </c>
      <c r="AP121" s="34">
        <v>382</v>
      </c>
      <c r="AQ121" s="27">
        <v>157</v>
      </c>
      <c r="AR121" s="27">
        <v>1085</v>
      </c>
      <c r="AS121" s="28">
        <v>0.14470046082949309</v>
      </c>
      <c r="AT121" s="35">
        <v>27</v>
      </c>
      <c r="AU121" s="35">
        <v>1091</v>
      </c>
      <c r="AV121" s="36">
        <v>2.4747937671860679E-2</v>
      </c>
      <c r="AW121" s="37">
        <v>140</v>
      </c>
      <c r="AX121" s="37">
        <v>1085</v>
      </c>
      <c r="AY121" s="38">
        <v>0.12903225806451613</v>
      </c>
      <c r="AZ121" s="39">
        <v>10</v>
      </c>
      <c r="BA121" s="39">
        <v>1091</v>
      </c>
      <c r="BB121" s="40">
        <v>9.1659028414298807E-3</v>
      </c>
    </row>
    <row r="122" spans="1:54" s="41" customFormat="1" ht="15.75" x14ac:dyDescent="0.25">
      <c r="A122" s="42" t="s">
        <v>118</v>
      </c>
      <c r="B122" s="43" t="s">
        <v>139</v>
      </c>
      <c r="C122" s="66">
        <v>474</v>
      </c>
      <c r="D122" s="66">
        <v>1340</v>
      </c>
      <c r="E122" s="66">
        <v>1101</v>
      </c>
      <c r="F122" s="66">
        <v>655</v>
      </c>
      <c r="G122" s="66">
        <v>4254</v>
      </c>
      <c r="H122" s="67">
        <f t="shared" si="4"/>
        <v>0.41278796426892339</v>
      </c>
      <c r="I122" s="67">
        <f t="shared" si="5"/>
        <v>0.15397273154677951</v>
      </c>
      <c r="J122" s="66">
        <v>683</v>
      </c>
      <c r="K122" s="29">
        <v>2115</v>
      </c>
      <c r="L122" s="29">
        <v>2139</v>
      </c>
      <c r="M122" s="29">
        <v>4254</v>
      </c>
      <c r="N122" s="30">
        <f t="shared" si="6"/>
        <v>0.49717912552891397</v>
      </c>
      <c r="O122" s="30">
        <f t="shared" si="7"/>
        <v>0.50282087447108603</v>
      </c>
      <c r="P122" s="31">
        <v>458</v>
      </c>
      <c r="Q122" s="31">
        <v>1012</v>
      </c>
      <c r="R122" s="31">
        <v>1731</v>
      </c>
      <c r="S122" s="31">
        <v>730</v>
      </c>
      <c r="T122" s="31">
        <v>323</v>
      </c>
      <c r="U122" s="31">
        <v>4254</v>
      </c>
      <c r="V122" s="32">
        <v>231</v>
      </c>
      <c r="W122" s="32">
        <v>454</v>
      </c>
      <c r="X122" s="32">
        <v>899</v>
      </c>
      <c r="Y122" s="32">
        <v>378</v>
      </c>
      <c r="Z122" s="32">
        <v>153</v>
      </c>
      <c r="AA122" s="32">
        <v>227</v>
      </c>
      <c r="AB122" s="32">
        <v>557</v>
      </c>
      <c r="AC122" s="32">
        <v>832</v>
      </c>
      <c r="AD122" s="32">
        <v>352</v>
      </c>
      <c r="AE122" s="32">
        <v>170</v>
      </c>
      <c r="AF122" s="32">
        <v>4253</v>
      </c>
      <c r="AG122" s="33">
        <v>24</v>
      </c>
      <c r="AH122" s="33">
        <v>23</v>
      </c>
      <c r="AI122" s="33">
        <v>61</v>
      </c>
      <c r="AJ122" s="33">
        <v>3</v>
      </c>
      <c r="AK122" s="33">
        <v>59</v>
      </c>
      <c r="AL122" s="33">
        <v>4083</v>
      </c>
      <c r="AM122" s="33">
        <v>4254</v>
      </c>
      <c r="AN122" s="34">
        <v>111</v>
      </c>
      <c r="AO122" s="34">
        <v>4143</v>
      </c>
      <c r="AP122" s="34">
        <v>4254</v>
      </c>
      <c r="AQ122" s="27">
        <v>1866</v>
      </c>
      <c r="AR122" s="27">
        <v>9852</v>
      </c>
      <c r="AS122" s="28">
        <v>0.18940316686967112</v>
      </c>
      <c r="AT122" s="35">
        <v>757</v>
      </c>
      <c r="AU122" s="35">
        <v>9888</v>
      </c>
      <c r="AV122" s="36">
        <v>7.6557443365695796E-2</v>
      </c>
      <c r="AW122" s="37">
        <v>1686</v>
      </c>
      <c r="AX122" s="37">
        <v>9861</v>
      </c>
      <c r="AY122" s="38">
        <v>0.17097657438393671</v>
      </c>
      <c r="AZ122" s="39">
        <v>354</v>
      </c>
      <c r="BA122" s="39">
        <v>9897</v>
      </c>
      <c r="BB122" s="40">
        <v>3.5768414671112456E-2</v>
      </c>
    </row>
    <row r="123" spans="1:54" s="41" customFormat="1" ht="15.75" x14ac:dyDescent="0.25">
      <c r="A123" s="42" t="s">
        <v>142</v>
      </c>
      <c r="B123" s="43" t="s">
        <v>142</v>
      </c>
      <c r="C123" s="66">
        <v>24764</v>
      </c>
      <c r="D123" s="66">
        <v>54530</v>
      </c>
      <c r="E123" s="66">
        <v>63043</v>
      </c>
      <c r="F123" s="66">
        <v>57862</v>
      </c>
      <c r="G123" s="66">
        <v>222740</v>
      </c>
      <c r="H123" s="67">
        <f t="shared" si="4"/>
        <v>0.54280775792403702</v>
      </c>
      <c r="I123" s="67">
        <f t="shared" si="5"/>
        <v>0.25977372721558767</v>
      </c>
      <c r="J123" s="66">
        <v>22540</v>
      </c>
      <c r="K123" s="29">
        <v>115066</v>
      </c>
      <c r="L123" s="29">
        <v>107674</v>
      </c>
      <c r="M123" s="29">
        <v>222740</v>
      </c>
      <c r="N123" s="30">
        <f t="shared" si="6"/>
        <v>0.51659333752357006</v>
      </c>
      <c r="O123" s="30">
        <f t="shared" si="7"/>
        <v>0.48340666247642994</v>
      </c>
      <c r="P123" s="31">
        <v>11351</v>
      </c>
      <c r="Q123" s="31">
        <v>62262</v>
      </c>
      <c r="R123" s="31">
        <v>94777</v>
      </c>
      <c r="S123" s="31">
        <v>39450</v>
      </c>
      <c r="T123" s="31">
        <v>14899</v>
      </c>
      <c r="U123" s="31">
        <v>222740</v>
      </c>
      <c r="V123" s="32">
        <v>6102</v>
      </c>
      <c r="W123" s="32">
        <v>33816</v>
      </c>
      <c r="X123" s="32">
        <v>48084</v>
      </c>
      <c r="Y123" s="32">
        <v>19806</v>
      </c>
      <c r="Z123" s="32">
        <v>7258</v>
      </c>
      <c r="AA123" s="32">
        <v>5249</v>
      </c>
      <c r="AB123" s="32">
        <v>28446</v>
      </c>
      <c r="AC123" s="32">
        <v>46693</v>
      </c>
      <c r="AD123" s="32">
        <v>19645</v>
      </c>
      <c r="AE123" s="32">
        <v>7641</v>
      </c>
      <c r="AF123" s="32">
        <v>222740</v>
      </c>
      <c r="AG123" s="33">
        <v>760</v>
      </c>
      <c r="AH123" s="33">
        <v>9065</v>
      </c>
      <c r="AI123" s="33">
        <v>57479</v>
      </c>
      <c r="AJ123" s="33">
        <v>204</v>
      </c>
      <c r="AK123" s="33">
        <v>4158</v>
      </c>
      <c r="AL123" s="33">
        <v>151074</v>
      </c>
      <c r="AM123" s="33">
        <v>222740</v>
      </c>
      <c r="AN123" s="34">
        <v>8153</v>
      </c>
      <c r="AO123" s="34">
        <v>214587</v>
      </c>
      <c r="AP123" s="34">
        <v>222740</v>
      </c>
      <c r="AQ123" s="27">
        <v>26630</v>
      </c>
      <c r="AR123" s="27">
        <v>200198</v>
      </c>
      <c r="AS123" s="28">
        <v>0.13301831187124746</v>
      </c>
      <c r="AT123" s="35">
        <v>8428</v>
      </c>
      <c r="AU123" s="35">
        <v>202365</v>
      </c>
      <c r="AV123" s="36">
        <v>4.1647518098485409E-2</v>
      </c>
      <c r="AW123" s="37">
        <v>36145</v>
      </c>
      <c r="AX123" s="37">
        <v>197503</v>
      </c>
      <c r="AY123" s="38">
        <v>0.18300987833096205</v>
      </c>
      <c r="AZ123" s="39">
        <v>20352</v>
      </c>
      <c r="BA123" s="39">
        <v>203135</v>
      </c>
      <c r="BB123" s="40">
        <v>0.10018952913087356</v>
      </c>
    </row>
    <row r="125" spans="1:54" s="1" customFormat="1" ht="15.75" x14ac:dyDescent="0.25">
      <c r="A125" s="61" t="s">
        <v>183</v>
      </c>
    </row>
    <row r="126" spans="1:54" s="1" customFormat="1" ht="15.75" x14ac:dyDescent="0.25">
      <c r="A126" s="61" t="s">
        <v>184</v>
      </c>
    </row>
    <row r="127" spans="1:54" s="1" customFormat="1" ht="15.75" x14ac:dyDescent="0.25">
      <c r="A127" s="61" t="s">
        <v>185</v>
      </c>
    </row>
  </sheetData>
  <mergeCells count="23">
    <mergeCell ref="A1:BB4"/>
    <mergeCell ref="AN6:AP6"/>
    <mergeCell ref="AQ6:AS6"/>
    <mergeCell ref="AT6:AV6"/>
    <mergeCell ref="AW6:AY6"/>
    <mergeCell ref="AZ6:BB6"/>
    <mergeCell ref="AN5:AP5"/>
    <mergeCell ref="AQ5:AS5"/>
    <mergeCell ref="AT5:AV5"/>
    <mergeCell ref="AW5:AY5"/>
    <mergeCell ref="AZ5:BB5"/>
    <mergeCell ref="C6:J6"/>
    <mergeCell ref="K6:O6"/>
    <mergeCell ref="P6:U6"/>
    <mergeCell ref="V6:Z6"/>
    <mergeCell ref="AA6:AE6"/>
    <mergeCell ref="AG5:AM5"/>
    <mergeCell ref="AG6:AM6"/>
    <mergeCell ref="A5:B6"/>
    <mergeCell ref="C5:J5"/>
    <mergeCell ref="K5:O5"/>
    <mergeCell ref="P5:U5"/>
    <mergeCell ref="V5:AF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"/>
  <sheetViews>
    <sheetView workbookViewId="0">
      <selection sqref="A1:BB4"/>
    </sheetView>
  </sheetViews>
  <sheetFormatPr defaultColWidth="10" defaultRowHeight="15" x14ac:dyDescent="0.25"/>
  <cols>
    <col min="1" max="1" width="24.5703125" customWidth="1"/>
    <col min="2" max="2" width="45.28515625" customWidth="1"/>
    <col min="3" max="9" width="25.140625" customWidth="1"/>
    <col min="10" max="10" width="26.140625" customWidth="1"/>
    <col min="11" max="13" width="11.5703125" customWidth="1"/>
    <col min="14" max="15" width="13.5703125" customWidth="1"/>
    <col min="16" max="20" width="13.28515625" customWidth="1"/>
    <col min="21" max="21" width="15.5703125" customWidth="1"/>
    <col min="22" max="25" width="14.28515625" bestFit="1" customWidth="1"/>
    <col min="26" max="26" width="19.7109375" bestFit="1" customWidth="1"/>
    <col min="27" max="30" width="14.28515625" bestFit="1" customWidth="1"/>
    <col min="31" max="31" width="19.7109375" bestFit="1" customWidth="1"/>
    <col min="32" max="32" width="15.5703125" customWidth="1"/>
    <col min="33" max="38" width="16.140625" customWidth="1"/>
    <col min="39" max="39" width="15.7109375" customWidth="1"/>
    <col min="40" max="40" width="10.42578125" bestFit="1" customWidth="1"/>
    <col min="41" max="41" width="17.28515625" customWidth="1"/>
    <col min="42" max="42" width="13.85546875" customWidth="1"/>
    <col min="43" max="43" width="21.140625" customWidth="1"/>
    <col min="44" max="45" width="15.85546875" customWidth="1"/>
    <col min="46" max="46" width="18.7109375" customWidth="1"/>
    <col min="47" max="47" width="12.7109375" customWidth="1"/>
    <col min="48" max="48" width="18.7109375" customWidth="1"/>
    <col min="49" max="49" width="16" customWidth="1"/>
    <col min="50" max="50" width="22.5703125" customWidth="1"/>
    <col min="51" max="51" width="18.140625" customWidth="1"/>
    <col min="52" max="52" width="20.28515625" customWidth="1"/>
    <col min="53" max="53" width="17.140625" customWidth="1"/>
    <col min="54" max="54" width="24.42578125" customWidth="1"/>
  </cols>
  <sheetData>
    <row r="1" spans="1:54" s="2" customFormat="1" ht="23.25" customHeight="1" x14ac:dyDescent="0.25">
      <c r="A1" s="110" t="s">
        <v>204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s="2" customFormat="1" ht="1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</row>
    <row r="3" spans="1:54" s="3" customFormat="1" ht="1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</row>
    <row r="4" spans="1:54" s="3" customFormat="1" ht="1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</row>
    <row r="5" spans="1:54" s="4" customFormat="1" ht="15.75" customHeight="1" x14ac:dyDescent="0.25">
      <c r="A5" s="94" t="s">
        <v>155</v>
      </c>
      <c r="B5" s="95"/>
      <c r="C5" s="98" t="s">
        <v>156</v>
      </c>
      <c r="D5" s="99"/>
      <c r="E5" s="99"/>
      <c r="F5" s="99"/>
      <c r="G5" s="99"/>
      <c r="H5" s="99"/>
      <c r="I5" s="99"/>
      <c r="J5" s="100"/>
      <c r="K5" s="101" t="s">
        <v>157</v>
      </c>
      <c r="L5" s="102"/>
      <c r="M5" s="102"/>
      <c r="N5" s="102"/>
      <c r="O5" s="103"/>
      <c r="P5" s="104" t="s">
        <v>158</v>
      </c>
      <c r="Q5" s="105"/>
      <c r="R5" s="105"/>
      <c r="S5" s="105"/>
      <c r="T5" s="105"/>
      <c r="U5" s="106"/>
      <c r="V5" s="107" t="s">
        <v>165</v>
      </c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88" t="s">
        <v>127</v>
      </c>
      <c r="AH5" s="89"/>
      <c r="AI5" s="89"/>
      <c r="AJ5" s="89"/>
      <c r="AK5" s="89"/>
      <c r="AL5" s="89"/>
      <c r="AM5" s="90"/>
      <c r="AN5" s="124" t="s">
        <v>143</v>
      </c>
      <c r="AO5" s="125"/>
      <c r="AP5" s="126"/>
      <c r="AQ5" s="127" t="s">
        <v>171</v>
      </c>
      <c r="AR5" s="128"/>
      <c r="AS5" s="128"/>
      <c r="AT5" s="129" t="s">
        <v>170</v>
      </c>
      <c r="AU5" s="130"/>
      <c r="AV5" s="131"/>
      <c r="AW5" s="132" t="s">
        <v>182</v>
      </c>
      <c r="AX5" s="133"/>
      <c r="AY5" s="133"/>
      <c r="AZ5" s="134" t="s">
        <v>178</v>
      </c>
      <c r="BA5" s="135"/>
      <c r="BB5" s="135"/>
    </row>
    <row r="6" spans="1:54" s="4" customFormat="1" ht="15.75" customHeight="1" x14ac:dyDescent="0.25">
      <c r="A6" s="96"/>
      <c r="B6" s="97"/>
      <c r="C6" s="136" t="s">
        <v>164</v>
      </c>
      <c r="D6" s="137"/>
      <c r="E6" s="137"/>
      <c r="F6" s="137" t="s">
        <v>159</v>
      </c>
      <c r="G6" s="137"/>
      <c r="H6" s="137"/>
      <c r="I6" s="137"/>
      <c r="J6" s="138"/>
      <c r="K6" s="139" t="s">
        <v>164</v>
      </c>
      <c r="L6" s="140"/>
      <c r="M6" s="140"/>
      <c r="N6" s="140"/>
      <c r="O6" s="141"/>
      <c r="P6" s="142" t="s">
        <v>164</v>
      </c>
      <c r="Q6" s="143"/>
      <c r="R6" s="143"/>
      <c r="S6" s="143"/>
      <c r="T6" s="143"/>
      <c r="U6" s="144"/>
      <c r="V6" s="145" t="s">
        <v>119</v>
      </c>
      <c r="W6" s="146"/>
      <c r="X6" s="146"/>
      <c r="Y6" s="146"/>
      <c r="Z6" s="147"/>
      <c r="AA6" s="145" t="s">
        <v>120</v>
      </c>
      <c r="AB6" s="146"/>
      <c r="AC6" s="146"/>
      <c r="AD6" s="146"/>
      <c r="AE6" s="147"/>
      <c r="AF6" s="5"/>
      <c r="AG6" s="91" t="s">
        <v>164</v>
      </c>
      <c r="AH6" s="92"/>
      <c r="AI6" s="92"/>
      <c r="AJ6" s="92"/>
      <c r="AK6" s="92"/>
      <c r="AL6" s="92"/>
      <c r="AM6" s="93"/>
      <c r="AN6" s="112" t="s">
        <v>164</v>
      </c>
      <c r="AO6" s="113"/>
      <c r="AP6" s="114"/>
      <c r="AQ6" s="115" t="s">
        <v>168</v>
      </c>
      <c r="AR6" s="116"/>
      <c r="AS6" s="116"/>
      <c r="AT6" s="117" t="s">
        <v>168</v>
      </c>
      <c r="AU6" s="118"/>
      <c r="AV6" s="119"/>
      <c r="AW6" s="120" t="s">
        <v>168</v>
      </c>
      <c r="AX6" s="121"/>
      <c r="AY6" s="121"/>
      <c r="AZ6" s="122" t="s">
        <v>168</v>
      </c>
      <c r="BA6" s="123"/>
      <c r="BB6" s="123"/>
    </row>
    <row r="7" spans="1:54" s="4" customFormat="1" ht="67.150000000000006" customHeight="1" x14ac:dyDescent="0.25">
      <c r="A7" s="62" t="s">
        <v>0</v>
      </c>
      <c r="B7" s="62" t="s">
        <v>154</v>
      </c>
      <c r="C7" s="6" t="s">
        <v>160</v>
      </c>
      <c r="D7" s="6" t="s">
        <v>161</v>
      </c>
      <c r="E7" s="6" t="s">
        <v>1</v>
      </c>
      <c r="F7" s="6" t="s">
        <v>2</v>
      </c>
      <c r="G7" s="7" t="s">
        <v>3</v>
      </c>
      <c r="H7" s="6" t="s">
        <v>146</v>
      </c>
      <c r="I7" s="6" t="s">
        <v>147</v>
      </c>
      <c r="J7" s="6" t="s">
        <v>4</v>
      </c>
      <c r="K7" s="8" t="s">
        <v>119</v>
      </c>
      <c r="L7" s="9" t="s">
        <v>120</v>
      </c>
      <c r="M7" s="10" t="s">
        <v>126</v>
      </c>
      <c r="N7" s="9" t="s">
        <v>148</v>
      </c>
      <c r="O7" s="8" t="s">
        <v>149</v>
      </c>
      <c r="P7" s="11" t="s">
        <v>121</v>
      </c>
      <c r="Q7" s="11" t="s">
        <v>122</v>
      </c>
      <c r="R7" s="11" t="s">
        <v>123</v>
      </c>
      <c r="S7" s="11" t="s">
        <v>124</v>
      </c>
      <c r="T7" s="11" t="s">
        <v>125</v>
      </c>
      <c r="U7" s="12" t="s">
        <v>126</v>
      </c>
      <c r="V7" s="13" t="s">
        <v>121</v>
      </c>
      <c r="W7" s="13" t="s">
        <v>122</v>
      </c>
      <c r="X7" s="13" t="s">
        <v>123</v>
      </c>
      <c r="Y7" s="13" t="s">
        <v>124</v>
      </c>
      <c r="Z7" s="13" t="s">
        <v>125</v>
      </c>
      <c r="AA7" s="13" t="s">
        <v>121</v>
      </c>
      <c r="AB7" s="13" t="s">
        <v>122</v>
      </c>
      <c r="AC7" s="13" t="s">
        <v>123</v>
      </c>
      <c r="AD7" s="13" t="s">
        <v>124</v>
      </c>
      <c r="AE7" s="13" t="s">
        <v>125</v>
      </c>
      <c r="AF7" s="14" t="s">
        <v>126</v>
      </c>
      <c r="AG7" s="15" t="s">
        <v>162</v>
      </c>
      <c r="AH7" s="15" t="s">
        <v>128</v>
      </c>
      <c r="AI7" s="15" t="s">
        <v>129</v>
      </c>
      <c r="AJ7" s="15" t="s">
        <v>130</v>
      </c>
      <c r="AK7" s="15" t="s">
        <v>131</v>
      </c>
      <c r="AL7" s="15" t="s">
        <v>132</v>
      </c>
      <c r="AM7" s="16" t="s">
        <v>126</v>
      </c>
      <c r="AN7" s="17" t="s">
        <v>144</v>
      </c>
      <c r="AO7" s="17" t="s">
        <v>145</v>
      </c>
      <c r="AP7" s="18" t="s">
        <v>126</v>
      </c>
      <c r="AQ7" s="19" t="s">
        <v>167</v>
      </c>
      <c r="AR7" s="19" t="s">
        <v>166</v>
      </c>
      <c r="AS7" s="20" t="s">
        <v>163</v>
      </c>
      <c r="AT7" s="21" t="s">
        <v>173</v>
      </c>
      <c r="AU7" s="21" t="s">
        <v>169</v>
      </c>
      <c r="AV7" s="22" t="s">
        <v>179</v>
      </c>
      <c r="AW7" s="23" t="s">
        <v>180</v>
      </c>
      <c r="AX7" s="23" t="s">
        <v>175</v>
      </c>
      <c r="AY7" s="24" t="s">
        <v>174</v>
      </c>
      <c r="AZ7" s="25" t="s">
        <v>177</v>
      </c>
      <c r="BA7" s="25" t="s">
        <v>172</v>
      </c>
      <c r="BB7" s="26" t="s">
        <v>176</v>
      </c>
    </row>
    <row r="8" spans="1:54" s="60" customFormat="1" ht="15.75" x14ac:dyDescent="0.25">
      <c r="A8" s="84" t="s">
        <v>203</v>
      </c>
      <c r="B8" s="85" t="s">
        <v>136</v>
      </c>
      <c r="C8" s="68">
        <f>SUM(C9:C15)</f>
        <v>13788</v>
      </c>
      <c r="D8" s="68">
        <f>SUM(D9:D15)</f>
        <v>32629</v>
      </c>
      <c r="E8" s="68">
        <f>SUM(E9:E15)</f>
        <v>30822</v>
      </c>
      <c r="F8" s="68">
        <f>SUM(F9:F15)</f>
        <v>18721</v>
      </c>
      <c r="G8" s="68">
        <f>SUM(G9:G15)</f>
        <v>113648</v>
      </c>
      <c r="H8" s="69">
        <f t="shared" ref="H8" si="0">(F8+E8)/G8</f>
        <v>0.4359337603829368</v>
      </c>
      <c r="I8" s="69">
        <f t="shared" ref="I8" si="1">F8/G8</f>
        <v>0.16472793185977755</v>
      </c>
      <c r="J8" s="68">
        <f>SUM(J9:J15)</f>
        <v>17687</v>
      </c>
      <c r="K8" s="48">
        <f>SUM(K9:K15)</f>
        <v>53204</v>
      </c>
      <c r="L8" s="48">
        <f>SUM(L9:L15)</f>
        <v>60444</v>
      </c>
      <c r="M8" s="48">
        <f>SUM(M9:M15)</f>
        <v>113648</v>
      </c>
      <c r="N8" s="70">
        <f>K8/M8</f>
        <v>0.46814726172039983</v>
      </c>
      <c r="O8" s="49">
        <f>L8/M8</f>
        <v>0.53185273827960022</v>
      </c>
      <c r="P8" s="71">
        <f t="shared" ref="P8:AR8" si="2">SUM(P9:P15)</f>
        <v>10773</v>
      </c>
      <c r="Q8" s="71">
        <f t="shared" si="2"/>
        <v>29699</v>
      </c>
      <c r="R8" s="71">
        <f t="shared" si="2"/>
        <v>46373</v>
      </c>
      <c r="S8" s="71">
        <f t="shared" si="2"/>
        <v>19155</v>
      </c>
      <c r="T8" s="71">
        <f t="shared" si="2"/>
        <v>7649</v>
      </c>
      <c r="U8" s="71">
        <f t="shared" si="2"/>
        <v>113648</v>
      </c>
      <c r="V8" s="51">
        <f t="shared" si="2"/>
        <v>5315</v>
      </c>
      <c r="W8" s="51">
        <f t="shared" si="2"/>
        <v>13502</v>
      </c>
      <c r="X8" s="51">
        <f t="shared" si="2"/>
        <v>21906</v>
      </c>
      <c r="Y8" s="51">
        <f t="shared" si="2"/>
        <v>8896</v>
      </c>
      <c r="Z8" s="51">
        <f t="shared" si="2"/>
        <v>3582</v>
      </c>
      <c r="AA8" s="51">
        <f t="shared" si="2"/>
        <v>5456</v>
      </c>
      <c r="AB8" s="51">
        <f t="shared" si="2"/>
        <v>16197</v>
      </c>
      <c r="AC8" s="51">
        <f t="shared" si="2"/>
        <v>24465</v>
      </c>
      <c r="AD8" s="51">
        <f t="shared" si="2"/>
        <v>10261</v>
      </c>
      <c r="AE8" s="51">
        <f t="shared" si="2"/>
        <v>4065</v>
      </c>
      <c r="AF8" s="51">
        <f t="shared" si="2"/>
        <v>113645</v>
      </c>
      <c r="AG8" s="72">
        <f t="shared" si="2"/>
        <v>2175</v>
      </c>
      <c r="AH8" s="72">
        <f t="shared" si="2"/>
        <v>1895</v>
      </c>
      <c r="AI8" s="72">
        <f t="shared" si="2"/>
        <v>3930</v>
      </c>
      <c r="AJ8" s="72">
        <f t="shared" si="2"/>
        <v>624</v>
      </c>
      <c r="AK8" s="72">
        <f t="shared" si="2"/>
        <v>2842</v>
      </c>
      <c r="AL8" s="72">
        <f t="shared" si="2"/>
        <v>102182</v>
      </c>
      <c r="AM8" s="72">
        <f t="shared" si="2"/>
        <v>113648</v>
      </c>
      <c r="AN8" s="73">
        <f t="shared" si="2"/>
        <v>9853</v>
      </c>
      <c r="AO8" s="73">
        <f t="shared" si="2"/>
        <v>103798</v>
      </c>
      <c r="AP8" s="73">
        <f t="shared" si="2"/>
        <v>113648</v>
      </c>
      <c r="AQ8" s="74">
        <f t="shared" si="2"/>
        <v>24395</v>
      </c>
      <c r="AR8" s="74">
        <f t="shared" si="2"/>
        <v>170953</v>
      </c>
      <c r="AS8" s="75">
        <f>AQ8/AR8</f>
        <v>0.14270004036197084</v>
      </c>
      <c r="AT8" s="76">
        <f>SUM(AT9:AT15)</f>
        <v>9411</v>
      </c>
      <c r="AU8" s="76">
        <f>SUM(AU9:AU15)</f>
        <v>171715</v>
      </c>
      <c r="AV8" s="77">
        <f>AT8/AU8</f>
        <v>5.480592842791835E-2</v>
      </c>
      <c r="AW8" s="78">
        <f>SUM(AW9:AW15)</f>
        <v>26953</v>
      </c>
      <c r="AX8" s="78">
        <f>SUM(AX9:AX15)</f>
        <v>169804</v>
      </c>
      <c r="AY8" s="79">
        <f>AW8/AX8</f>
        <v>0.15873006525170197</v>
      </c>
      <c r="AZ8" s="80">
        <f>SUM(AZ9:AZ15)</f>
        <v>13418</v>
      </c>
      <c r="BA8" s="80">
        <f>SUM(BA9:BA15)</f>
        <v>171856</v>
      </c>
      <c r="BB8" s="81">
        <f>AZ8/BA8</f>
        <v>7.8076994693231538E-2</v>
      </c>
    </row>
    <row r="9" spans="1:54" s="41" customFormat="1" ht="15.75" x14ac:dyDescent="0.25">
      <c r="A9" s="42" t="s">
        <v>9</v>
      </c>
      <c r="B9" s="43" t="s">
        <v>136</v>
      </c>
      <c r="C9" s="66">
        <v>2075</v>
      </c>
      <c r="D9" s="66">
        <v>4298</v>
      </c>
      <c r="E9" s="66">
        <v>3944</v>
      </c>
      <c r="F9" s="66">
        <v>2382</v>
      </c>
      <c r="G9" s="66">
        <v>14625</v>
      </c>
      <c r="H9" s="67">
        <v>0.43254700854700856</v>
      </c>
      <c r="I9" s="67">
        <v>0.16287179487179487</v>
      </c>
      <c r="J9" s="66">
        <v>1925</v>
      </c>
      <c r="K9" s="29">
        <v>6692</v>
      </c>
      <c r="L9" s="29">
        <v>7933</v>
      </c>
      <c r="M9" s="29">
        <v>14625</v>
      </c>
      <c r="N9" s="30">
        <v>0.45757264957264959</v>
      </c>
      <c r="O9" s="30">
        <v>0.54242735042735046</v>
      </c>
      <c r="P9" s="31">
        <v>1185</v>
      </c>
      <c r="Q9" s="31">
        <v>3560</v>
      </c>
      <c r="R9" s="31">
        <v>6278</v>
      </c>
      <c r="S9" s="31">
        <v>2709</v>
      </c>
      <c r="T9" s="31">
        <v>894</v>
      </c>
      <c r="U9" s="31">
        <v>14625</v>
      </c>
      <c r="V9" s="32">
        <v>550</v>
      </c>
      <c r="W9" s="32">
        <v>1579</v>
      </c>
      <c r="X9" s="32">
        <v>2889</v>
      </c>
      <c r="Y9" s="32">
        <v>1245</v>
      </c>
      <c r="Z9" s="32">
        <v>427</v>
      </c>
      <c r="AA9" s="32">
        <v>635</v>
      </c>
      <c r="AB9" s="32">
        <v>1981</v>
      </c>
      <c r="AC9" s="32">
        <v>3388</v>
      </c>
      <c r="AD9" s="32">
        <v>1464</v>
      </c>
      <c r="AE9" s="32">
        <v>466</v>
      </c>
      <c r="AF9" s="32">
        <v>14624</v>
      </c>
      <c r="AG9" s="33">
        <v>192</v>
      </c>
      <c r="AH9" s="33">
        <v>345</v>
      </c>
      <c r="AI9" s="33">
        <v>276</v>
      </c>
      <c r="AJ9" s="33">
        <v>40</v>
      </c>
      <c r="AK9" s="33">
        <v>242</v>
      </c>
      <c r="AL9" s="33">
        <v>13530</v>
      </c>
      <c r="AM9" s="33">
        <v>14625</v>
      </c>
      <c r="AN9" s="34">
        <v>1856</v>
      </c>
      <c r="AO9" s="34">
        <v>12770</v>
      </c>
      <c r="AP9" s="34">
        <v>14625</v>
      </c>
      <c r="AQ9" s="27">
        <v>2664</v>
      </c>
      <c r="AR9" s="27">
        <v>19236</v>
      </c>
      <c r="AS9" s="28">
        <v>0.13849033063006863</v>
      </c>
      <c r="AT9" s="35">
        <v>1132</v>
      </c>
      <c r="AU9" s="35">
        <v>19327</v>
      </c>
      <c r="AV9" s="36">
        <v>5.8570911160552595E-2</v>
      </c>
      <c r="AW9" s="37">
        <v>3079</v>
      </c>
      <c r="AX9" s="37">
        <v>19253</v>
      </c>
      <c r="AY9" s="38">
        <v>0.15992312886303434</v>
      </c>
      <c r="AZ9" s="39">
        <v>1719</v>
      </c>
      <c r="BA9" s="39">
        <v>19344</v>
      </c>
      <c r="BB9" s="40">
        <v>8.8864764267990073E-2</v>
      </c>
    </row>
    <row r="10" spans="1:54" s="41" customFormat="1" ht="15.75" x14ac:dyDescent="0.25">
      <c r="A10" s="42" t="s">
        <v>10</v>
      </c>
      <c r="B10" s="43" t="s">
        <v>136</v>
      </c>
      <c r="C10" s="66">
        <v>336</v>
      </c>
      <c r="D10" s="66">
        <v>1001</v>
      </c>
      <c r="E10" s="66">
        <v>882</v>
      </c>
      <c r="F10" s="66">
        <v>588</v>
      </c>
      <c r="G10" s="66">
        <v>3393</v>
      </c>
      <c r="H10" s="67">
        <v>0.43324491600353671</v>
      </c>
      <c r="I10" s="67">
        <v>0.17329796640141468</v>
      </c>
      <c r="J10" s="66">
        <v>585</v>
      </c>
      <c r="K10" s="29">
        <v>1604</v>
      </c>
      <c r="L10" s="29">
        <v>1790</v>
      </c>
      <c r="M10" s="29">
        <v>3393</v>
      </c>
      <c r="N10" s="30">
        <v>0.47273798997936928</v>
      </c>
      <c r="O10" s="30">
        <v>0.52755673445328621</v>
      </c>
      <c r="P10" s="31">
        <v>407</v>
      </c>
      <c r="Q10" s="31">
        <v>786</v>
      </c>
      <c r="R10" s="31">
        <v>1336</v>
      </c>
      <c r="S10" s="31">
        <v>581</v>
      </c>
      <c r="T10" s="31">
        <v>283</v>
      </c>
      <c r="U10" s="31">
        <v>3393</v>
      </c>
      <c r="V10" s="32">
        <v>175</v>
      </c>
      <c r="W10" s="32">
        <v>339</v>
      </c>
      <c r="X10" s="32">
        <v>655</v>
      </c>
      <c r="Y10" s="32">
        <v>302</v>
      </c>
      <c r="Z10" s="32">
        <v>133</v>
      </c>
      <c r="AA10" s="32">
        <v>233</v>
      </c>
      <c r="AB10" s="32">
        <v>447</v>
      </c>
      <c r="AC10" s="32">
        <v>681</v>
      </c>
      <c r="AD10" s="32">
        <v>279</v>
      </c>
      <c r="AE10" s="32">
        <v>150</v>
      </c>
      <c r="AF10" s="32">
        <v>3394</v>
      </c>
      <c r="AG10" s="33">
        <v>29</v>
      </c>
      <c r="AH10" s="33">
        <v>26</v>
      </c>
      <c r="AI10" s="33">
        <v>71</v>
      </c>
      <c r="AJ10" s="33">
        <v>6</v>
      </c>
      <c r="AK10" s="33">
        <v>56</v>
      </c>
      <c r="AL10" s="33">
        <v>3205</v>
      </c>
      <c r="AM10" s="33">
        <v>3393</v>
      </c>
      <c r="AN10" s="34">
        <v>128</v>
      </c>
      <c r="AO10" s="34">
        <v>3265</v>
      </c>
      <c r="AP10" s="34">
        <v>3393</v>
      </c>
      <c r="AQ10" s="27">
        <v>1125</v>
      </c>
      <c r="AR10" s="27">
        <v>6458</v>
      </c>
      <c r="AS10" s="28">
        <v>0.17420253948590894</v>
      </c>
      <c r="AT10" s="35">
        <v>243</v>
      </c>
      <c r="AU10" s="35">
        <v>6493</v>
      </c>
      <c r="AV10" s="36">
        <v>3.7424919143693211E-2</v>
      </c>
      <c r="AW10" s="37">
        <v>1611</v>
      </c>
      <c r="AX10" s="37">
        <v>6458</v>
      </c>
      <c r="AY10" s="38">
        <v>0.24945803654382162</v>
      </c>
      <c r="AZ10" s="39">
        <v>156</v>
      </c>
      <c r="BA10" s="39">
        <v>6493</v>
      </c>
      <c r="BB10" s="40">
        <v>2.4025874018173417E-2</v>
      </c>
    </row>
    <row r="11" spans="1:54" s="41" customFormat="1" ht="15.75" x14ac:dyDescent="0.25">
      <c r="A11" s="42" t="s">
        <v>33</v>
      </c>
      <c r="B11" s="43" t="s">
        <v>136</v>
      </c>
      <c r="C11" s="66">
        <v>156</v>
      </c>
      <c r="D11" s="66">
        <v>520</v>
      </c>
      <c r="E11" s="66">
        <v>412</v>
      </c>
      <c r="F11" s="66">
        <v>254</v>
      </c>
      <c r="G11" s="66">
        <v>1597</v>
      </c>
      <c r="H11" s="67">
        <v>0.41703193487789608</v>
      </c>
      <c r="I11" s="67">
        <v>0.15904821540388228</v>
      </c>
      <c r="J11" s="66">
        <v>254</v>
      </c>
      <c r="K11" s="29">
        <v>762</v>
      </c>
      <c r="L11" s="29">
        <v>834</v>
      </c>
      <c r="M11" s="29">
        <v>1597</v>
      </c>
      <c r="N11" s="30">
        <v>0.47714464621164682</v>
      </c>
      <c r="O11" s="30">
        <v>0.52222917971195992</v>
      </c>
      <c r="P11" s="31">
        <v>176</v>
      </c>
      <c r="Q11" s="31">
        <v>344</v>
      </c>
      <c r="R11" s="31">
        <v>639</v>
      </c>
      <c r="S11" s="31">
        <v>298</v>
      </c>
      <c r="T11" s="31">
        <v>139</v>
      </c>
      <c r="U11" s="31">
        <v>1597</v>
      </c>
      <c r="V11" s="32">
        <v>92</v>
      </c>
      <c r="W11" s="32">
        <v>165</v>
      </c>
      <c r="X11" s="32">
        <v>300</v>
      </c>
      <c r="Y11" s="32">
        <v>142</v>
      </c>
      <c r="Z11" s="32">
        <v>64</v>
      </c>
      <c r="AA11" s="32">
        <v>84</v>
      </c>
      <c r="AB11" s="32">
        <v>179</v>
      </c>
      <c r="AC11" s="32">
        <v>339</v>
      </c>
      <c r="AD11" s="32">
        <v>156</v>
      </c>
      <c r="AE11" s="32">
        <v>75</v>
      </c>
      <c r="AF11" s="32">
        <v>1596</v>
      </c>
      <c r="AG11" s="33">
        <v>14</v>
      </c>
      <c r="AH11" s="33">
        <v>8</v>
      </c>
      <c r="AI11" s="33">
        <v>17</v>
      </c>
      <c r="AJ11" s="33">
        <v>3</v>
      </c>
      <c r="AK11" s="33">
        <v>25</v>
      </c>
      <c r="AL11" s="33">
        <v>1530</v>
      </c>
      <c r="AM11" s="33">
        <v>1597</v>
      </c>
      <c r="AN11" s="34">
        <v>41</v>
      </c>
      <c r="AO11" s="34">
        <v>1556</v>
      </c>
      <c r="AP11" s="34">
        <v>1597</v>
      </c>
      <c r="AQ11" s="27">
        <v>603</v>
      </c>
      <c r="AR11" s="27">
        <v>4188</v>
      </c>
      <c r="AS11" s="28">
        <v>0.14398280802292263</v>
      </c>
      <c r="AT11" s="35">
        <v>206</v>
      </c>
      <c r="AU11" s="35">
        <v>4211</v>
      </c>
      <c r="AV11" s="36">
        <v>4.8919496556637375E-2</v>
      </c>
      <c r="AW11" s="37">
        <v>720</v>
      </c>
      <c r="AX11" s="37">
        <v>4188</v>
      </c>
      <c r="AY11" s="38">
        <v>0.17191977077363896</v>
      </c>
      <c r="AZ11" s="39">
        <v>67</v>
      </c>
      <c r="BA11" s="39">
        <v>4211</v>
      </c>
      <c r="BB11" s="40">
        <v>1.5910710045119923E-2</v>
      </c>
    </row>
    <row r="12" spans="1:54" s="41" customFormat="1" ht="15.75" x14ac:dyDescent="0.25">
      <c r="A12" s="42" t="s">
        <v>53</v>
      </c>
      <c r="B12" s="43" t="s">
        <v>136</v>
      </c>
      <c r="C12" s="66">
        <v>6698</v>
      </c>
      <c r="D12" s="66">
        <v>16216</v>
      </c>
      <c r="E12" s="66">
        <v>15352</v>
      </c>
      <c r="F12" s="66">
        <v>9330</v>
      </c>
      <c r="G12" s="66">
        <v>56674</v>
      </c>
      <c r="H12" s="67">
        <v>0.43550834597875571</v>
      </c>
      <c r="I12" s="67">
        <v>0.16462575431414758</v>
      </c>
      <c r="J12" s="66">
        <v>9078</v>
      </c>
      <c r="K12" s="29">
        <v>25705</v>
      </c>
      <c r="L12" s="29">
        <v>30969</v>
      </c>
      <c r="M12" s="29">
        <v>56674</v>
      </c>
      <c r="N12" s="30">
        <v>0.45355895119455131</v>
      </c>
      <c r="O12" s="30">
        <v>0.54644104880544875</v>
      </c>
      <c r="P12" s="31">
        <v>5453</v>
      </c>
      <c r="Q12" s="31">
        <v>15125</v>
      </c>
      <c r="R12" s="31">
        <v>22817</v>
      </c>
      <c r="S12" s="31">
        <v>9420</v>
      </c>
      <c r="T12" s="31">
        <v>3858</v>
      </c>
      <c r="U12" s="31">
        <v>56674</v>
      </c>
      <c r="V12" s="32">
        <v>2750</v>
      </c>
      <c r="W12" s="32">
        <v>6724</v>
      </c>
      <c r="X12" s="32">
        <v>10448</v>
      </c>
      <c r="Y12" s="32">
        <v>4082</v>
      </c>
      <c r="Z12" s="32">
        <v>1699</v>
      </c>
      <c r="AA12" s="32">
        <v>2703</v>
      </c>
      <c r="AB12" s="32">
        <v>8400</v>
      </c>
      <c r="AC12" s="32">
        <v>12369</v>
      </c>
      <c r="AD12" s="32">
        <v>5339</v>
      </c>
      <c r="AE12" s="32">
        <v>2159</v>
      </c>
      <c r="AF12" s="32">
        <v>56673</v>
      </c>
      <c r="AG12" s="33">
        <v>1059</v>
      </c>
      <c r="AH12" s="33">
        <v>908</v>
      </c>
      <c r="AI12" s="33">
        <v>2537</v>
      </c>
      <c r="AJ12" s="33">
        <v>206</v>
      </c>
      <c r="AK12" s="33">
        <v>1536</v>
      </c>
      <c r="AL12" s="33">
        <v>50428</v>
      </c>
      <c r="AM12" s="33">
        <v>56674</v>
      </c>
      <c r="AN12" s="34">
        <v>4470</v>
      </c>
      <c r="AO12" s="34">
        <v>52205</v>
      </c>
      <c r="AP12" s="34">
        <v>56674</v>
      </c>
      <c r="AQ12" s="27">
        <v>10522</v>
      </c>
      <c r="AR12" s="27">
        <v>72157</v>
      </c>
      <c r="AS12" s="28">
        <v>0.1458209182754272</v>
      </c>
      <c r="AT12" s="35">
        <v>3702</v>
      </c>
      <c r="AU12" s="35">
        <v>72490</v>
      </c>
      <c r="AV12" s="36">
        <v>5.1069112981100839E-2</v>
      </c>
      <c r="AW12" s="37">
        <v>11606</v>
      </c>
      <c r="AX12" s="37">
        <v>71238</v>
      </c>
      <c r="AY12" s="38">
        <v>0.16291866700356553</v>
      </c>
      <c r="AZ12" s="39">
        <v>5565</v>
      </c>
      <c r="BA12" s="39">
        <v>72531</v>
      </c>
      <c r="BB12" s="40">
        <v>7.6725813789965666E-2</v>
      </c>
    </row>
    <row r="13" spans="1:54" s="41" customFormat="1" ht="15.75" x14ac:dyDescent="0.25">
      <c r="A13" s="42" t="s">
        <v>59</v>
      </c>
      <c r="B13" s="43" t="s">
        <v>136</v>
      </c>
      <c r="C13" s="66">
        <v>929</v>
      </c>
      <c r="D13" s="66">
        <v>2514</v>
      </c>
      <c r="E13" s="66">
        <v>2262</v>
      </c>
      <c r="F13" s="66">
        <v>1351</v>
      </c>
      <c r="G13" s="66">
        <v>8352</v>
      </c>
      <c r="H13" s="67">
        <v>0.43259099616858238</v>
      </c>
      <c r="I13" s="67">
        <v>0.16175766283524903</v>
      </c>
      <c r="J13" s="66">
        <v>1296</v>
      </c>
      <c r="K13" s="29">
        <v>3940</v>
      </c>
      <c r="L13" s="29">
        <v>4412</v>
      </c>
      <c r="M13" s="29">
        <v>8352</v>
      </c>
      <c r="N13" s="30">
        <v>0.47174329501915707</v>
      </c>
      <c r="O13" s="30">
        <v>0.52825670498084287</v>
      </c>
      <c r="P13" s="31">
        <v>865</v>
      </c>
      <c r="Q13" s="31">
        <v>2007</v>
      </c>
      <c r="R13" s="31">
        <v>3442</v>
      </c>
      <c r="S13" s="31">
        <v>1388</v>
      </c>
      <c r="T13" s="31">
        <v>651</v>
      </c>
      <c r="U13" s="31">
        <v>8352</v>
      </c>
      <c r="V13" s="32">
        <v>391</v>
      </c>
      <c r="W13" s="32">
        <v>893</v>
      </c>
      <c r="X13" s="32">
        <v>1650</v>
      </c>
      <c r="Y13" s="32">
        <v>698</v>
      </c>
      <c r="Z13" s="32">
        <v>308</v>
      </c>
      <c r="AA13" s="32">
        <v>473</v>
      </c>
      <c r="AB13" s="32">
        <v>1115</v>
      </c>
      <c r="AC13" s="32">
        <v>1792</v>
      </c>
      <c r="AD13" s="32">
        <v>690</v>
      </c>
      <c r="AE13" s="32">
        <v>342</v>
      </c>
      <c r="AF13" s="32">
        <v>8352</v>
      </c>
      <c r="AG13" s="33">
        <v>94</v>
      </c>
      <c r="AH13" s="33">
        <v>74</v>
      </c>
      <c r="AI13" s="33">
        <v>137</v>
      </c>
      <c r="AJ13" s="33">
        <v>9</v>
      </c>
      <c r="AK13" s="33">
        <v>143</v>
      </c>
      <c r="AL13" s="33">
        <v>7894</v>
      </c>
      <c r="AM13" s="33">
        <v>8352</v>
      </c>
      <c r="AN13" s="34">
        <v>584</v>
      </c>
      <c r="AO13" s="34">
        <v>7768</v>
      </c>
      <c r="AP13" s="34">
        <v>8352</v>
      </c>
      <c r="AQ13" s="27">
        <v>3429</v>
      </c>
      <c r="AR13" s="27">
        <v>21400</v>
      </c>
      <c r="AS13" s="28">
        <v>0.16023364485981309</v>
      </c>
      <c r="AT13" s="35">
        <v>1442</v>
      </c>
      <c r="AU13" s="35">
        <v>21479</v>
      </c>
      <c r="AV13" s="36">
        <v>6.7135341496345272E-2</v>
      </c>
      <c r="AW13" s="37">
        <v>2967</v>
      </c>
      <c r="AX13" s="37">
        <v>21433</v>
      </c>
      <c r="AY13" s="38">
        <v>0.13843139084589184</v>
      </c>
      <c r="AZ13" s="39">
        <v>1737</v>
      </c>
      <c r="BA13" s="39">
        <v>21512</v>
      </c>
      <c r="BB13" s="40">
        <v>8.0745630345853484E-2</v>
      </c>
    </row>
    <row r="14" spans="1:54" s="41" customFormat="1" ht="15.75" x14ac:dyDescent="0.25">
      <c r="A14" s="42" t="s">
        <v>64</v>
      </c>
      <c r="B14" s="43" t="s">
        <v>136</v>
      </c>
      <c r="C14" s="66">
        <v>1218</v>
      </c>
      <c r="D14" s="66">
        <v>1904</v>
      </c>
      <c r="E14" s="66">
        <v>1717</v>
      </c>
      <c r="F14" s="66">
        <v>998</v>
      </c>
      <c r="G14" s="66">
        <v>6893</v>
      </c>
      <c r="H14" s="67">
        <v>0.39387784709125201</v>
      </c>
      <c r="I14" s="67">
        <v>0.14478456405048601</v>
      </c>
      <c r="J14" s="66">
        <v>1057</v>
      </c>
      <c r="K14" s="29">
        <v>3036</v>
      </c>
      <c r="L14" s="29">
        <v>3857</v>
      </c>
      <c r="M14" s="29">
        <v>6893</v>
      </c>
      <c r="N14" s="30">
        <v>0.44044683011751051</v>
      </c>
      <c r="O14" s="30">
        <v>0.55955316988248949</v>
      </c>
      <c r="P14" s="31">
        <v>622</v>
      </c>
      <c r="Q14" s="31">
        <v>1885</v>
      </c>
      <c r="R14" s="31">
        <v>2913</v>
      </c>
      <c r="S14" s="31">
        <v>1080</v>
      </c>
      <c r="T14" s="31">
        <v>393</v>
      </c>
      <c r="U14" s="31">
        <v>6893</v>
      </c>
      <c r="V14" s="32">
        <v>271</v>
      </c>
      <c r="W14" s="32">
        <v>765</v>
      </c>
      <c r="X14" s="32">
        <v>1320</v>
      </c>
      <c r="Y14" s="32">
        <v>492</v>
      </c>
      <c r="Z14" s="32">
        <v>188</v>
      </c>
      <c r="AA14" s="32">
        <v>350</v>
      </c>
      <c r="AB14" s="32">
        <v>1120</v>
      </c>
      <c r="AC14" s="32">
        <v>1593</v>
      </c>
      <c r="AD14" s="32">
        <v>588</v>
      </c>
      <c r="AE14" s="32">
        <v>205</v>
      </c>
      <c r="AF14" s="32">
        <v>6892</v>
      </c>
      <c r="AG14" s="33">
        <v>269</v>
      </c>
      <c r="AH14" s="33">
        <v>176</v>
      </c>
      <c r="AI14" s="33">
        <v>300</v>
      </c>
      <c r="AJ14" s="33">
        <v>245</v>
      </c>
      <c r="AK14" s="33">
        <v>207</v>
      </c>
      <c r="AL14" s="33">
        <v>5697</v>
      </c>
      <c r="AM14" s="33">
        <v>6893</v>
      </c>
      <c r="AN14" s="34">
        <v>1503</v>
      </c>
      <c r="AO14" s="34">
        <v>5391</v>
      </c>
      <c r="AP14" s="34">
        <v>6893</v>
      </c>
      <c r="AQ14" s="27">
        <v>1841</v>
      </c>
      <c r="AR14" s="27">
        <v>13671</v>
      </c>
      <c r="AS14" s="28">
        <v>0.13466461853558628</v>
      </c>
      <c r="AT14" s="35">
        <v>854</v>
      </c>
      <c r="AU14" s="35">
        <v>13713</v>
      </c>
      <c r="AV14" s="36">
        <v>6.2276671771311895E-2</v>
      </c>
      <c r="AW14" s="37">
        <v>2077</v>
      </c>
      <c r="AX14" s="37">
        <v>13700</v>
      </c>
      <c r="AY14" s="38">
        <v>0.1516058394160584</v>
      </c>
      <c r="AZ14" s="39">
        <v>2063</v>
      </c>
      <c r="BA14" s="39">
        <v>13742</v>
      </c>
      <c r="BB14" s="40">
        <v>0.15012370833939748</v>
      </c>
    </row>
    <row r="15" spans="1:54" s="41" customFormat="1" ht="15.75" x14ac:dyDescent="0.25">
      <c r="A15" s="42" t="s">
        <v>77</v>
      </c>
      <c r="B15" s="43" t="s">
        <v>136</v>
      </c>
      <c r="C15" s="66">
        <v>2376</v>
      </c>
      <c r="D15" s="66">
        <v>6176</v>
      </c>
      <c r="E15" s="66">
        <v>6253</v>
      </c>
      <c r="F15" s="66">
        <v>3818</v>
      </c>
      <c r="G15" s="66">
        <v>22114</v>
      </c>
      <c r="H15" s="67">
        <v>0.45541286063127429</v>
      </c>
      <c r="I15" s="67">
        <v>0.17265080944198247</v>
      </c>
      <c r="J15" s="66">
        <v>3492</v>
      </c>
      <c r="K15" s="29">
        <v>11465</v>
      </c>
      <c r="L15" s="29">
        <v>10649</v>
      </c>
      <c r="M15" s="29">
        <v>22114</v>
      </c>
      <c r="N15" s="30">
        <v>0.51844985077326577</v>
      </c>
      <c r="O15" s="30">
        <v>0.48155014922673417</v>
      </c>
      <c r="P15" s="31">
        <v>2065</v>
      </c>
      <c r="Q15" s="31">
        <v>5992</v>
      </c>
      <c r="R15" s="31">
        <v>8948</v>
      </c>
      <c r="S15" s="31">
        <v>3679</v>
      </c>
      <c r="T15" s="31">
        <v>1431</v>
      </c>
      <c r="U15" s="31">
        <v>22114</v>
      </c>
      <c r="V15" s="32">
        <v>1086</v>
      </c>
      <c r="W15" s="32">
        <v>3037</v>
      </c>
      <c r="X15" s="32">
        <v>4644</v>
      </c>
      <c r="Y15" s="32">
        <v>1935</v>
      </c>
      <c r="Z15" s="32">
        <v>763</v>
      </c>
      <c r="AA15" s="32">
        <v>978</v>
      </c>
      <c r="AB15" s="32">
        <v>2955</v>
      </c>
      <c r="AC15" s="32">
        <v>4303</v>
      </c>
      <c r="AD15" s="32">
        <v>1745</v>
      </c>
      <c r="AE15" s="32">
        <v>668</v>
      </c>
      <c r="AF15" s="32">
        <v>22114</v>
      </c>
      <c r="AG15" s="33">
        <v>518</v>
      </c>
      <c r="AH15" s="33">
        <v>358</v>
      </c>
      <c r="AI15" s="33">
        <v>592</v>
      </c>
      <c r="AJ15" s="33">
        <v>115</v>
      </c>
      <c r="AK15" s="33">
        <v>633</v>
      </c>
      <c r="AL15" s="33">
        <v>19898</v>
      </c>
      <c r="AM15" s="33">
        <v>22114</v>
      </c>
      <c r="AN15" s="34">
        <v>1271</v>
      </c>
      <c r="AO15" s="34">
        <v>20843</v>
      </c>
      <c r="AP15" s="34">
        <v>22114</v>
      </c>
      <c r="AQ15" s="27">
        <v>4211</v>
      </c>
      <c r="AR15" s="27">
        <v>33843</v>
      </c>
      <c r="AS15" s="28">
        <v>0.12442750347191443</v>
      </c>
      <c r="AT15" s="35">
        <v>1832</v>
      </c>
      <c r="AU15" s="35">
        <v>34002</v>
      </c>
      <c r="AV15" s="36">
        <v>5.3879183577436623E-2</v>
      </c>
      <c r="AW15" s="37">
        <v>4893</v>
      </c>
      <c r="AX15" s="37">
        <v>33534</v>
      </c>
      <c r="AY15" s="38">
        <v>0.14591161209518697</v>
      </c>
      <c r="AZ15" s="39">
        <v>2111</v>
      </c>
      <c r="BA15" s="39">
        <v>34023</v>
      </c>
      <c r="BB15" s="40">
        <v>6.2046262822208507E-2</v>
      </c>
    </row>
    <row r="16" spans="1:54" s="2" customFormat="1" x14ac:dyDescent="0.25"/>
    <row r="17" spans="1:1" s="1" customFormat="1" ht="15.75" x14ac:dyDescent="0.25">
      <c r="A17" s="61" t="s">
        <v>183</v>
      </c>
    </row>
    <row r="18" spans="1:1" s="1" customFormat="1" ht="15.75" x14ac:dyDescent="0.25">
      <c r="A18" s="61" t="s">
        <v>184</v>
      </c>
    </row>
    <row r="19" spans="1:1" s="1" customFormat="1" ht="15.75" x14ac:dyDescent="0.25">
      <c r="A19" s="61" t="s">
        <v>185</v>
      </c>
    </row>
  </sheetData>
  <mergeCells count="23">
    <mergeCell ref="AW5:AY5"/>
    <mergeCell ref="AZ5:BB5"/>
    <mergeCell ref="V6:Z6"/>
    <mergeCell ref="AA6:AE6"/>
    <mergeCell ref="AT6:AV6"/>
    <mergeCell ref="AW6:AY6"/>
    <mergeCell ref="AZ6:BB6"/>
    <mergeCell ref="AG6:AM6"/>
    <mergeCell ref="AN6:AP6"/>
    <mergeCell ref="AQ6:AS6"/>
    <mergeCell ref="A1:BB4"/>
    <mergeCell ref="A5:B6"/>
    <mergeCell ref="C5:J5"/>
    <mergeCell ref="K5:O5"/>
    <mergeCell ref="P5:U5"/>
    <mergeCell ref="V5:AF5"/>
    <mergeCell ref="AG5:AM5"/>
    <mergeCell ref="AN5:AP5"/>
    <mergeCell ref="AQ5:AS5"/>
    <mergeCell ref="AT5:AV5"/>
    <mergeCell ref="C6:J6"/>
    <mergeCell ref="K6:O6"/>
    <mergeCell ref="P6:U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"/>
  <sheetViews>
    <sheetView workbookViewId="0">
      <selection sqref="A1:BB4"/>
    </sheetView>
  </sheetViews>
  <sheetFormatPr defaultColWidth="10" defaultRowHeight="15" x14ac:dyDescent="0.25"/>
  <cols>
    <col min="1" max="1" width="24.5703125" customWidth="1"/>
    <col min="2" max="2" width="45.28515625" customWidth="1"/>
    <col min="3" max="9" width="25.140625" customWidth="1"/>
    <col min="10" max="10" width="26.140625" customWidth="1"/>
    <col min="11" max="13" width="11.5703125" customWidth="1"/>
    <col min="14" max="15" width="13.5703125" customWidth="1"/>
    <col min="16" max="20" width="13.28515625" customWidth="1"/>
    <col min="21" max="21" width="15.5703125" customWidth="1"/>
    <col min="22" max="25" width="14.28515625" bestFit="1" customWidth="1"/>
    <col min="26" max="26" width="19.7109375" bestFit="1" customWidth="1"/>
    <col min="27" max="30" width="14.28515625" bestFit="1" customWidth="1"/>
    <col min="31" max="31" width="19.7109375" bestFit="1" customWidth="1"/>
    <col min="32" max="32" width="15.5703125" customWidth="1"/>
    <col min="33" max="38" width="16.140625" customWidth="1"/>
    <col min="39" max="39" width="15.7109375" customWidth="1"/>
    <col min="40" max="40" width="10.42578125" bestFit="1" customWidth="1"/>
    <col min="41" max="41" width="17.28515625" customWidth="1"/>
    <col min="42" max="42" width="13.85546875" customWidth="1"/>
    <col min="43" max="43" width="21.140625" customWidth="1"/>
    <col min="44" max="45" width="15.85546875" customWidth="1"/>
    <col min="46" max="46" width="18.7109375" customWidth="1"/>
    <col min="47" max="47" width="12.7109375" customWidth="1"/>
    <col min="48" max="48" width="18.7109375" customWidth="1"/>
    <col min="49" max="49" width="16" customWidth="1"/>
    <col min="50" max="50" width="22.5703125" customWidth="1"/>
    <col min="51" max="51" width="18.140625" customWidth="1"/>
    <col min="52" max="52" width="20.28515625" customWidth="1"/>
    <col min="53" max="53" width="17.140625" customWidth="1"/>
    <col min="54" max="54" width="24.42578125" customWidth="1"/>
  </cols>
  <sheetData>
    <row r="1" spans="1:54" s="2" customFormat="1" ht="23.25" customHeight="1" x14ac:dyDescent="0.25">
      <c r="A1" s="110" t="s">
        <v>205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s="2" customFormat="1" ht="1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</row>
    <row r="3" spans="1:54" s="3" customFormat="1" ht="1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</row>
    <row r="4" spans="1:54" s="3" customFormat="1" ht="1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</row>
    <row r="5" spans="1:54" s="4" customFormat="1" ht="15.75" customHeight="1" x14ac:dyDescent="0.25">
      <c r="A5" s="94" t="s">
        <v>155</v>
      </c>
      <c r="B5" s="95"/>
      <c r="C5" s="98" t="s">
        <v>156</v>
      </c>
      <c r="D5" s="99"/>
      <c r="E5" s="99"/>
      <c r="F5" s="99"/>
      <c r="G5" s="99"/>
      <c r="H5" s="99"/>
      <c r="I5" s="99"/>
      <c r="J5" s="100"/>
      <c r="K5" s="101" t="s">
        <v>157</v>
      </c>
      <c r="L5" s="102"/>
      <c r="M5" s="102"/>
      <c r="N5" s="102"/>
      <c r="O5" s="103"/>
      <c r="P5" s="104" t="s">
        <v>158</v>
      </c>
      <c r="Q5" s="105"/>
      <c r="R5" s="105"/>
      <c r="S5" s="105"/>
      <c r="T5" s="105"/>
      <c r="U5" s="106"/>
      <c r="V5" s="107" t="s">
        <v>165</v>
      </c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88" t="s">
        <v>127</v>
      </c>
      <c r="AH5" s="89"/>
      <c r="AI5" s="89"/>
      <c r="AJ5" s="89"/>
      <c r="AK5" s="89"/>
      <c r="AL5" s="89"/>
      <c r="AM5" s="90"/>
      <c r="AN5" s="124" t="s">
        <v>143</v>
      </c>
      <c r="AO5" s="125"/>
      <c r="AP5" s="126"/>
      <c r="AQ5" s="127" t="s">
        <v>171</v>
      </c>
      <c r="AR5" s="128"/>
      <c r="AS5" s="128"/>
      <c r="AT5" s="129" t="s">
        <v>170</v>
      </c>
      <c r="AU5" s="130"/>
      <c r="AV5" s="131"/>
      <c r="AW5" s="132" t="s">
        <v>182</v>
      </c>
      <c r="AX5" s="133"/>
      <c r="AY5" s="133"/>
      <c r="AZ5" s="134" t="s">
        <v>178</v>
      </c>
      <c r="BA5" s="135"/>
      <c r="BB5" s="135"/>
    </row>
    <row r="6" spans="1:54" s="4" customFormat="1" ht="15.75" customHeight="1" x14ac:dyDescent="0.25">
      <c r="A6" s="96"/>
      <c r="B6" s="97"/>
      <c r="C6" s="136" t="s">
        <v>164</v>
      </c>
      <c r="D6" s="137"/>
      <c r="E6" s="137"/>
      <c r="F6" s="137" t="s">
        <v>159</v>
      </c>
      <c r="G6" s="137"/>
      <c r="H6" s="137"/>
      <c r="I6" s="137"/>
      <c r="J6" s="138"/>
      <c r="K6" s="139" t="s">
        <v>164</v>
      </c>
      <c r="L6" s="140"/>
      <c r="M6" s="140"/>
      <c r="N6" s="140"/>
      <c r="O6" s="141"/>
      <c r="P6" s="142" t="s">
        <v>164</v>
      </c>
      <c r="Q6" s="143"/>
      <c r="R6" s="143"/>
      <c r="S6" s="143"/>
      <c r="T6" s="143"/>
      <c r="U6" s="144"/>
      <c r="V6" s="145" t="s">
        <v>119</v>
      </c>
      <c r="W6" s="146"/>
      <c r="X6" s="146"/>
      <c r="Y6" s="146"/>
      <c r="Z6" s="147"/>
      <c r="AA6" s="145" t="s">
        <v>120</v>
      </c>
      <c r="AB6" s="146"/>
      <c r="AC6" s="146"/>
      <c r="AD6" s="146"/>
      <c r="AE6" s="147"/>
      <c r="AF6" s="5"/>
      <c r="AG6" s="91" t="s">
        <v>164</v>
      </c>
      <c r="AH6" s="92"/>
      <c r="AI6" s="92"/>
      <c r="AJ6" s="92"/>
      <c r="AK6" s="92"/>
      <c r="AL6" s="92"/>
      <c r="AM6" s="93"/>
      <c r="AN6" s="112" t="s">
        <v>164</v>
      </c>
      <c r="AO6" s="113"/>
      <c r="AP6" s="114"/>
      <c r="AQ6" s="115" t="s">
        <v>168</v>
      </c>
      <c r="AR6" s="116"/>
      <c r="AS6" s="116"/>
      <c r="AT6" s="117" t="s">
        <v>168</v>
      </c>
      <c r="AU6" s="118"/>
      <c r="AV6" s="119"/>
      <c r="AW6" s="120" t="s">
        <v>168</v>
      </c>
      <c r="AX6" s="121"/>
      <c r="AY6" s="121"/>
      <c r="AZ6" s="122" t="s">
        <v>168</v>
      </c>
      <c r="BA6" s="123"/>
      <c r="BB6" s="123"/>
    </row>
    <row r="7" spans="1:54" s="4" customFormat="1" ht="67.150000000000006" customHeight="1" x14ac:dyDescent="0.25">
      <c r="A7" s="62" t="s">
        <v>0</v>
      </c>
      <c r="B7" s="62" t="s">
        <v>154</v>
      </c>
      <c r="C7" s="6" t="s">
        <v>160</v>
      </c>
      <c r="D7" s="6" t="s">
        <v>161</v>
      </c>
      <c r="E7" s="6" t="s">
        <v>1</v>
      </c>
      <c r="F7" s="6" t="s">
        <v>2</v>
      </c>
      <c r="G7" s="7" t="s">
        <v>3</v>
      </c>
      <c r="H7" s="6" t="s">
        <v>146</v>
      </c>
      <c r="I7" s="6" t="s">
        <v>147</v>
      </c>
      <c r="J7" s="6" t="s">
        <v>4</v>
      </c>
      <c r="K7" s="8" t="s">
        <v>119</v>
      </c>
      <c r="L7" s="9" t="s">
        <v>120</v>
      </c>
      <c r="M7" s="10" t="s">
        <v>126</v>
      </c>
      <c r="N7" s="9" t="s">
        <v>148</v>
      </c>
      <c r="O7" s="8" t="s">
        <v>149</v>
      </c>
      <c r="P7" s="11" t="s">
        <v>121</v>
      </c>
      <c r="Q7" s="11" t="s">
        <v>122</v>
      </c>
      <c r="R7" s="11" t="s">
        <v>123</v>
      </c>
      <c r="S7" s="11" t="s">
        <v>124</v>
      </c>
      <c r="T7" s="11" t="s">
        <v>125</v>
      </c>
      <c r="U7" s="12" t="s">
        <v>126</v>
      </c>
      <c r="V7" s="13" t="s">
        <v>121</v>
      </c>
      <c r="W7" s="13" t="s">
        <v>122</v>
      </c>
      <c r="X7" s="13" t="s">
        <v>123</v>
      </c>
      <c r="Y7" s="13" t="s">
        <v>124</v>
      </c>
      <c r="Z7" s="13" t="s">
        <v>125</v>
      </c>
      <c r="AA7" s="13" t="s">
        <v>121</v>
      </c>
      <c r="AB7" s="13" t="s">
        <v>122</v>
      </c>
      <c r="AC7" s="13" t="s">
        <v>123</v>
      </c>
      <c r="AD7" s="13" t="s">
        <v>124</v>
      </c>
      <c r="AE7" s="13" t="s">
        <v>125</v>
      </c>
      <c r="AF7" s="14" t="s">
        <v>126</v>
      </c>
      <c r="AG7" s="15" t="s">
        <v>162</v>
      </c>
      <c r="AH7" s="15" t="s">
        <v>128</v>
      </c>
      <c r="AI7" s="15" t="s">
        <v>129</v>
      </c>
      <c r="AJ7" s="15" t="s">
        <v>130</v>
      </c>
      <c r="AK7" s="15" t="s">
        <v>131</v>
      </c>
      <c r="AL7" s="15" t="s">
        <v>132</v>
      </c>
      <c r="AM7" s="16" t="s">
        <v>126</v>
      </c>
      <c r="AN7" s="17" t="s">
        <v>144</v>
      </c>
      <c r="AO7" s="17" t="s">
        <v>145</v>
      </c>
      <c r="AP7" s="18" t="s">
        <v>126</v>
      </c>
      <c r="AQ7" s="19" t="s">
        <v>167</v>
      </c>
      <c r="AR7" s="19" t="s">
        <v>166</v>
      </c>
      <c r="AS7" s="20" t="s">
        <v>163</v>
      </c>
      <c r="AT7" s="21" t="s">
        <v>173</v>
      </c>
      <c r="AU7" s="21" t="s">
        <v>169</v>
      </c>
      <c r="AV7" s="22" t="s">
        <v>179</v>
      </c>
      <c r="AW7" s="23" t="s">
        <v>180</v>
      </c>
      <c r="AX7" s="23" t="s">
        <v>175</v>
      </c>
      <c r="AY7" s="24" t="s">
        <v>174</v>
      </c>
      <c r="AZ7" s="25" t="s">
        <v>177</v>
      </c>
      <c r="BA7" s="25" t="s">
        <v>172</v>
      </c>
      <c r="BB7" s="26" t="s">
        <v>176</v>
      </c>
    </row>
    <row r="8" spans="1:54" s="41" customFormat="1" ht="15.75" x14ac:dyDescent="0.25">
      <c r="A8" s="42" t="s">
        <v>96</v>
      </c>
      <c r="B8" s="43" t="s">
        <v>96</v>
      </c>
      <c r="C8" s="66">
        <v>16372</v>
      </c>
      <c r="D8" s="66">
        <v>40326</v>
      </c>
      <c r="E8" s="66">
        <v>43684</v>
      </c>
      <c r="F8" s="66">
        <v>34822</v>
      </c>
      <c r="G8" s="66">
        <v>164788</v>
      </c>
      <c r="H8" s="67">
        <v>0.47640604898414934</v>
      </c>
      <c r="I8" s="67">
        <v>0.21131393062601644</v>
      </c>
      <c r="J8" s="66">
        <v>29583</v>
      </c>
      <c r="K8" s="29">
        <v>80693</v>
      </c>
      <c r="L8" s="29">
        <v>84095</v>
      </c>
      <c r="M8" s="29">
        <v>164788</v>
      </c>
      <c r="N8" s="30">
        <v>0.48967764643056533</v>
      </c>
      <c r="O8" s="30">
        <v>0.51032235356943467</v>
      </c>
      <c r="P8" s="31">
        <v>19680</v>
      </c>
      <c r="Q8" s="31">
        <v>43810</v>
      </c>
      <c r="R8" s="31">
        <v>65193</v>
      </c>
      <c r="S8" s="31">
        <v>25997</v>
      </c>
      <c r="T8" s="31">
        <v>10108</v>
      </c>
      <c r="U8" s="31">
        <v>164788</v>
      </c>
      <c r="V8" s="32">
        <v>10417</v>
      </c>
      <c r="W8" s="32">
        <v>21107</v>
      </c>
      <c r="X8" s="32">
        <v>31493</v>
      </c>
      <c r="Y8" s="32">
        <v>12752</v>
      </c>
      <c r="Z8" s="32">
        <v>4924</v>
      </c>
      <c r="AA8" s="32">
        <v>9263</v>
      </c>
      <c r="AB8" s="32">
        <v>22703</v>
      </c>
      <c r="AC8" s="32">
        <v>33700</v>
      </c>
      <c r="AD8" s="32">
        <v>13245</v>
      </c>
      <c r="AE8" s="32">
        <v>5184</v>
      </c>
      <c r="AF8" s="32">
        <v>164788</v>
      </c>
      <c r="AG8" s="33">
        <v>635</v>
      </c>
      <c r="AH8" s="33">
        <v>4479</v>
      </c>
      <c r="AI8" s="33">
        <v>20954</v>
      </c>
      <c r="AJ8" s="33">
        <v>183</v>
      </c>
      <c r="AK8" s="33">
        <v>3092</v>
      </c>
      <c r="AL8" s="33">
        <v>135445</v>
      </c>
      <c r="AM8" s="33">
        <v>164788</v>
      </c>
      <c r="AN8" s="34">
        <v>6582</v>
      </c>
      <c r="AO8" s="34">
        <v>158205</v>
      </c>
      <c r="AP8" s="34">
        <v>164788</v>
      </c>
      <c r="AQ8" s="27">
        <v>20219</v>
      </c>
      <c r="AR8" s="27">
        <v>246246</v>
      </c>
      <c r="AS8" s="28">
        <v>8.2108947962606496E-2</v>
      </c>
      <c r="AT8" s="35">
        <v>10854</v>
      </c>
      <c r="AU8" s="35">
        <v>246735</v>
      </c>
      <c r="AV8" s="36">
        <v>4.3990516140798831E-2</v>
      </c>
      <c r="AW8" s="37">
        <v>10322</v>
      </c>
      <c r="AX8" s="37">
        <v>241701</v>
      </c>
      <c r="AY8" s="38">
        <v>4.2705656989420811E-2</v>
      </c>
      <c r="AZ8" s="39">
        <v>15109</v>
      </c>
      <c r="BA8" s="39">
        <v>246909</v>
      </c>
      <c r="BB8" s="40">
        <v>6.119258512245402E-2</v>
      </c>
    </row>
    <row r="9" spans="1:54" s="2" customFormat="1" x14ac:dyDescent="0.25"/>
    <row r="10" spans="1:54" s="1" customFormat="1" ht="15.75" x14ac:dyDescent="0.25">
      <c r="A10" s="61" t="s">
        <v>183</v>
      </c>
    </row>
    <row r="11" spans="1:54" s="1" customFormat="1" ht="15.75" x14ac:dyDescent="0.25">
      <c r="A11" s="61" t="s">
        <v>184</v>
      </c>
    </row>
    <row r="12" spans="1:54" s="1" customFormat="1" ht="15.75" x14ac:dyDescent="0.25">
      <c r="A12" s="61" t="s">
        <v>185</v>
      </c>
    </row>
  </sheetData>
  <mergeCells count="23">
    <mergeCell ref="AW5:AY5"/>
    <mergeCell ref="AZ5:BB5"/>
    <mergeCell ref="V6:Z6"/>
    <mergeCell ref="AA6:AE6"/>
    <mergeCell ref="AT6:AV6"/>
    <mergeCell ref="AW6:AY6"/>
    <mergeCell ref="AZ6:BB6"/>
    <mergeCell ref="AG6:AM6"/>
    <mergeCell ref="AN6:AP6"/>
    <mergeCell ref="AQ6:AS6"/>
    <mergeCell ref="A1:BB4"/>
    <mergeCell ref="A5:B6"/>
    <mergeCell ref="C5:J5"/>
    <mergeCell ref="K5:O5"/>
    <mergeCell ref="P5:U5"/>
    <mergeCell ref="V5:AF5"/>
    <mergeCell ref="AG5:AM5"/>
    <mergeCell ref="AN5:AP5"/>
    <mergeCell ref="AQ5:AS5"/>
    <mergeCell ref="AT5:AV5"/>
    <mergeCell ref="C6:J6"/>
    <mergeCell ref="K6:O6"/>
    <mergeCell ref="P6:U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"/>
  <sheetViews>
    <sheetView workbookViewId="0">
      <selection sqref="A1:BB4"/>
    </sheetView>
  </sheetViews>
  <sheetFormatPr defaultColWidth="10" defaultRowHeight="15" x14ac:dyDescent="0.25"/>
  <cols>
    <col min="1" max="1" width="24.5703125" customWidth="1"/>
    <col min="2" max="2" width="45.28515625" customWidth="1"/>
    <col min="3" max="9" width="25.140625" customWidth="1"/>
    <col min="10" max="10" width="26.140625" customWidth="1"/>
    <col min="11" max="13" width="11.5703125" customWidth="1"/>
    <col min="14" max="15" width="13.5703125" customWidth="1"/>
    <col min="16" max="20" width="13.28515625" customWidth="1"/>
    <col min="21" max="21" width="15.5703125" customWidth="1"/>
    <col min="22" max="25" width="14.28515625" bestFit="1" customWidth="1"/>
    <col min="26" max="26" width="19.7109375" bestFit="1" customWidth="1"/>
    <col min="27" max="30" width="14.28515625" bestFit="1" customWidth="1"/>
    <col min="31" max="31" width="19.7109375" bestFit="1" customWidth="1"/>
    <col min="32" max="32" width="15.5703125" customWidth="1"/>
    <col min="33" max="38" width="16.140625" customWidth="1"/>
    <col min="39" max="39" width="15.7109375" customWidth="1"/>
    <col min="40" max="40" width="10.42578125" bestFit="1" customWidth="1"/>
    <col min="41" max="41" width="17.28515625" customWidth="1"/>
    <col min="42" max="42" width="13.85546875" customWidth="1"/>
    <col min="43" max="43" width="21.140625" customWidth="1"/>
    <col min="44" max="45" width="15.85546875" customWidth="1"/>
    <col min="46" max="46" width="18.7109375" customWidth="1"/>
    <col min="47" max="47" width="12.7109375" customWidth="1"/>
    <col min="48" max="48" width="18.7109375" customWidth="1"/>
    <col min="49" max="49" width="16" customWidth="1"/>
    <col min="50" max="50" width="22.5703125" customWidth="1"/>
    <col min="51" max="51" width="18.140625" customWidth="1"/>
    <col min="52" max="52" width="20.28515625" customWidth="1"/>
    <col min="53" max="53" width="17.140625" customWidth="1"/>
    <col min="54" max="54" width="24.42578125" customWidth="1"/>
  </cols>
  <sheetData>
    <row r="1" spans="1:54" s="2" customFormat="1" ht="23.25" customHeight="1" x14ac:dyDescent="0.25">
      <c r="A1" s="110" t="s">
        <v>206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s="2" customForma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</row>
    <row r="3" spans="1:54" s="3" customFormat="1" ht="1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</row>
    <row r="4" spans="1:54" s="3" customFormat="1" ht="1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</row>
    <row r="5" spans="1:54" s="4" customFormat="1" ht="15.75" customHeight="1" x14ac:dyDescent="0.25">
      <c r="A5" s="94" t="s">
        <v>155</v>
      </c>
      <c r="B5" s="95"/>
      <c r="C5" s="98" t="s">
        <v>156</v>
      </c>
      <c r="D5" s="99"/>
      <c r="E5" s="99"/>
      <c r="F5" s="99"/>
      <c r="G5" s="99"/>
      <c r="H5" s="99"/>
      <c r="I5" s="99"/>
      <c r="J5" s="100"/>
      <c r="K5" s="101" t="s">
        <v>157</v>
      </c>
      <c r="L5" s="102"/>
      <c r="M5" s="102"/>
      <c r="N5" s="102"/>
      <c r="O5" s="103"/>
      <c r="P5" s="104" t="s">
        <v>158</v>
      </c>
      <c r="Q5" s="105"/>
      <c r="R5" s="105"/>
      <c r="S5" s="105"/>
      <c r="T5" s="105"/>
      <c r="U5" s="106"/>
      <c r="V5" s="107" t="s">
        <v>165</v>
      </c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88" t="s">
        <v>127</v>
      </c>
      <c r="AH5" s="89"/>
      <c r="AI5" s="89"/>
      <c r="AJ5" s="89"/>
      <c r="AK5" s="89"/>
      <c r="AL5" s="89"/>
      <c r="AM5" s="90"/>
      <c r="AN5" s="124" t="s">
        <v>143</v>
      </c>
      <c r="AO5" s="125"/>
      <c r="AP5" s="126"/>
      <c r="AQ5" s="127" t="s">
        <v>171</v>
      </c>
      <c r="AR5" s="128"/>
      <c r="AS5" s="128"/>
      <c r="AT5" s="129" t="s">
        <v>170</v>
      </c>
      <c r="AU5" s="130"/>
      <c r="AV5" s="131"/>
      <c r="AW5" s="132" t="s">
        <v>182</v>
      </c>
      <c r="AX5" s="133"/>
      <c r="AY5" s="133"/>
      <c r="AZ5" s="134" t="s">
        <v>178</v>
      </c>
      <c r="BA5" s="135"/>
      <c r="BB5" s="135"/>
    </row>
    <row r="6" spans="1:54" s="4" customFormat="1" ht="15.75" customHeight="1" x14ac:dyDescent="0.25">
      <c r="A6" s="96"/>
      <c r="B6" s="97"/>
      <c r="C6" s="136" t="s">
        <v>164</v>
      </c>
      <c r="D6" s="137"/>
      <c r="E6" s="137"/>
      <c r="F6" s="137" t="s">
        <v>159</v>
      </c>
      <c r="G6" s="137"/>
      <c r="H6" s="137"/>
      <c r="I6" s="137"/>
      <c r="J6" s="138"/>
      <c r="K6" s="139" t="s">
        <v>164</v>
      </c>
      <c r="L6" s="140"/>
      <c r="M6" s="140"/>
      <c r="N6" s="140"/>
      <c r="O6" s="141"/>
      <c r="P6" s="142" t="s">
        <v>164</v>
      </c>
      <c r="Q6" s="143"/>
      <c r="R6" s="143"/>
      <c r="S6" s="143"/>
      <c r="T6" s="143"/>
      <c r="U6" s="144"/>
      <c r="V6" s="145" t="s">
        <v>119</v>
      </c>
      <c r="W6" s="146"/>
      <c r="X6" s="146"/>
      <c r="Y6" s="146"/>
      <c r="Z6" s="147"/>
      <c r="AA6" s="145" t="s">
        <v>120</v>
      </c>
      <c r="AB6" s="146"/>
      <c r="AC6" s="146"/>
      <c r="AD6" s="146"/>
      <c r="AE6" s="147"/>
      <c r="AF6" s="5"/>
      <c r="AG6" s="91" t="s">
        <v>164</v>
      </c>
      <c r="AH6" s="92"/>
      <c r="AI6" s="92"/>
      <c r="AJ6" s="92"/>
      <c r="AK6" s="92"/>
      <c r="AL6" s="92"/>
      <c r="AM6" s="93"/>
      <c r="AN6" s="112" t="s">
        <v>164</v>
      </c>
      <c r="AO6" s="113"/>
      <c r="AP6" s="114"/>
      <c r="AQ6" s="115" t="s">
        <v>168</v>
      </c>
      <c r="AR6" s="116"/>
      <c r="AS6" s="116"/>
      <c r="AT6" s="117" t="s">
        <v>168</v>
      </c>
      <c r="AU6" s="118"/>
      <c r="AV6" s="119"/>
      <c r="AW6" s="120" t="s">
        <v>168</v>
      </c>
      <c r="AX6" s="121"/>
      <c r="AY6" s="121"/>
      <c r="AZ6" s="122" t="s">
        <v>168</v>
      </c>
      <c r="BA6" s="123"/>
      <c r="BB6" s="123"/>
    </row>
    <row r="7" spans="1:54" s="4" customFormat="1" ht="67.150000000000006" customHeight="1" x14ac:dyDescent="0.25">
      <c r="A7" s="62" t="s">
        <v>0</v>
      </c>
      <c r="B7" s="62" t="s">
        <v>154</v>
      </c>
      <c r="C7" s="6" t="s">
        <v>160</v>
      </c>
      <c r="D7" s="6" t="s">
        <v>161</v>
      </c>
      <c r="E7" s="6" t="s">
        <v>1</v>
      </c>
      <c r="F7" s="6" t="s">
        <v>2</v>
      </c>
      <c r="G7" s="7" t="s">
        <v>3</v>
      </c>
      <c r="H7" s="6" t="s">
        <v>146</v>
      </c>
      <c r="I7" s="6" t="s">
        <v>147</v>
      </c>
      <c r="J7" s="6" t="s">
        <v>4</v>
      </c>
      <c r="K7" s="8" t="s">
        <v>119</v>
      </c>
      <c r="L7" s="9" t="s">
        <v>120</v>
      </c>
      <c r="M7" s="10" t="s">
        <v>126</v>
      </c>
      <c r="N7" s="9" t="s">
        <v>148</v>
      </c>
      <c r="O7" s="8" t="s">
        <v>149</v>
      </c>
      <c r="P7" s="11" t="s">
        <v>121</v>
      </c>
      <c r="Q7" s="11" t="s">
        <v>122</v>
      </c>
      <c r="R7" s="11" t="s">
        <v>123</v>
      </c>
      <c r="S7" s="11" t="s">
        <v>124</v>
      </c>
      <c r="T7" s="11" t="s">
        <v>125</v>
      </c>
      <c r="U7" s="12" t="s">
        <v>126</v>
      </c>
      <c r="V7" s="13" t="s">
        <v>121</v>
      </c>
      <c r="W7" s="13" t="s">
        <v>122</v>
      </c>
      <c r="X7" s="13" t="s">
        <v>123</v>
      </c>
      <c r="Y7" s="13" t="s">
        <v>124</v>
      </c>
      <c r="Z7" s="13" t="s">
        <v>125</v>
      </c>
      <c r="AA7" s="13" t="s">
        <v>121</v>
      </c>
      <c r="AB7" s="13" t="s">
        <v>122</v>
      </c>
      <c r="AC7" s="13" t="s">
        <v>123</v>
      </c>
      <c r="AD7" s="13" t="s">
        <v>124</v>
      </c>
      <c r="AE7" s="13" t="s">
        <v>125</v>
      </c>
      <c r="AF7" s="14" t="s">
        <v>126</v>
      </c>
      <c r="AG7" s="15" t="s">
        <v>162</v>
      </c>
      <c r="AH7" s="15" t="s">
        <v>128</v>
      </c>
      <c r="AI7" s="15" t="s">
        <v>129</v>
      </c>
      <c r="AJ7" s="15" t="s">
        <v>130</v>
      </c>
      <c r="AK7" s="15" t="s">
        <v>131</v>
      </c>
      <c r="AL7" s="15" t="s">
        <v>132</v>
      </c>
      <c r="AM7" s="16" t="s">
        <v>126</v>
      </c>
      <c r="AN7" s="17" t="s">
        <v>144</v>
      </c>
      <c r="AO7" s="17" t="s">
        <v>145</v>
      </c>
      <c r="AP7" s="18" t="s">
        <v>126</v>
      </c>
      <c r="AQ7" s="19" t="s">
        <v>167</v>
      </c>
      <c r="AR7" s="19" t="s">
        <v>166</v>
      </c>
      <c r="AS7" s="20" t="s">
        <v>163</v>
      </c>
      <c r="AT7" s="21" t="s">
        <v>173</v>
      </c>
      <c r="AU7" s="21" t="s">
        <v>169</v>
      </c>
      <c r="AV7" s="22" t="s">
        <v>179</v>
      </c>
      <c r="AW7" s="23" t="s">
        <v>180</v>
      </c>
      <c r="AX7" s="23" t="s">
        <v>175</v>
      </c>
      <c r="AY7" s="24" t="s">
        <v>174</v>
      </c>
      <c r="AZ7" s="25" t="s">
        <v>177</v>
      </c>
      <c r="BA7" s="25" t="s">
        <v>172</v>
      </c>
      <c r="BB7" s="26" t="s">
        <v>176</v>
      </c>
    </row>
    <row r="8" spans="1:54" s="41" customFormat="1" ht="15.75" x14ac:dyDescent="0.25">
      <c r="A8" s="42" t="s">
        <v>142</v>
      </c>
      <c r="B8" s="43" t="s">
        <v>142</v>
      </c>
      <c r="C8" s="66">
        <v>24764</v>
      </c>
      <c r="D8" s="66">
        <v>54530</v>
      </c>
      <c r="E8" s="66">
        <v>63043</v>
      </c>
      <c r="F8" s="66">
        <v>57862</v>
      </c>
      <c r="G8" s="66">
        <v>222740</v>
      </c>
      <c r="H8" s="67">
        <v>0.54280775792403702</v>
      </c>
      <c r="I8" s="67">
        <v>0.25977372721558767</v>
      </c>
      <c r="J8" s="66">
        <v>22540</v>
      </c>
      <c r="K8" s="29">
        <v>115066</v>
      </c>
      <c r="L8" s="29">
        <v>107674</v>
      </c>
      <c r="M8" s="29">
        <v>222740</v>
      </c>
      <c r="N8" s="30">
        <v>0.51659333752357006</v>
      </c>
      <c r="O8" s="30">
        <v>0.48340666247642994</v>
      </c>
      <c r="P8" s="31">
        <v>11351</v>
      </c>
      <c r="Q8" s="31">
        <v>62262</v>
      </c>
      <c r="R8" s="31">
        <v>94777</v>
      </c>
      <c r="S8" s="31">
        <v>39450</v>
      </c>
      <c r="T8" s="31">
        <v>14899</v>
      </c>
      <c r="U8" s="31">
        <v>222740</v>
      </c>
      <c r="V8" s="32">
        <v>6102</v>
      </c>
      <c r="W8" s="32">
        <v>33816</v>
      </c>
      <c r="X8" s="32">
        <v>48084</v>
      </c>
      <c r="Y8" s="32">
        <v>19806</v>
      </c>
      <c r="Z8" s="32">
        <v>7258</v>
      </c>
      <c r="AA8" s="32">
        <v>5249</v>
      </c>
      <c r="AB8" s="32">
        <v>28446</v>
      </c>
      <c r="AC8" s="32">
        <v>46693</v>
      </c>
      <c r="AD8" s="32">
        <v>19645</v>
      </c>
      <c r="AE8" s="32">
        <v>7641</v>
      </c>
      <c r="AF8" s="32">
        <v>222740</v>
      </c>
      <c r="AG8" s="33">
        <v>760</v>
      </c>
      <c r="AH8" s="33">
        <v>9065</v>
      </c>
      <c r="AI8" s="33">
        <v>57479</v>
      </c>
      <c r="AJ8" s="33">
        <v>204</v>
      </c>
      <c r="AK8" s="33">
        <v>4158</v>
      </c>
      <c r="AL8" s="33">
        <v>151074</v>
      </c>
      <c r="AM8" s="33">
        <v>222740</v>
      </c>
      <c r="AN8" s="34">
        <v>8153</v>
      </c>
      <c r="AO8" s="34">
        <v>214587</v>
      </c>
      <c r="AP8" s="34">
        <v>222740</v>
      </c>
      <c r="AQ8" s="27">
        <v>26630</v>
      </c>
      <c r="AR8" s="27">
        <v>200198</v>
      </c>
      <c r="AS8" s="28">
        <v>0.13301831187124746</v>
      </c>
      <c r="AT8" s="35">
        <v>8428</v>
      </c>
      <c r="AU8" s="35">
        <v>202365</v>
      </c>
      <c r="AV8" s="36">
        <v>4.1647518098485409E-2</v>
      </c>
      <c r="AW8" s="37">
        <v>36145</v>
      </c>
      <c r="AX8" s="37">
        <v>197503</v>
      </c>
      <c r="AY8" s="38">
        <v>0.18300987833096205</v>
      </c>
      <c r="AZ8" s="39">
        <v>20352</v>
      </c>
      <c r="BA8" s="39">
        <v>203135</v>
      </c>
      <c r="BB8" s="40">
        <v>0.10018952913087356</v>
      </c>
    </row>
    <row r="9" spans="1:54" s="2" customFormat="1" x14ac:dyDescent="0.25"/>
    <row r="10" spans="1:54" s="1" customFormat="1" ht="15.75" x14ac:dyDescent="0.25">
      <c r="A10" s="61" t="s">
        <v>183</v>
      </c>
    </row>
    <row r="11" spans="1:54" s="1" customFormat="1" ht="15.75" x14ac:dyDescent="0.25">
      <c r="A11" s="61" t="s">
        <v>184</v>
      </c>
    </row>
    <row r="12" spans="1:54" s="1" customFormat="1" ht="15.75" x14ac:dyDescent="0.25">
      <c r="A12" s="61" t="s">
        <v>185</v>
      </c>
    </row>
  </sheetData>
  <mergeCells count="23">
    <mergeCell ref="AW5:AY5"/>
    <mergeCell ref="AZ5:BB5"/>
    <mergeCell ref="V6:Z6"/>
    <mergeCell ref="AA6:AE6"/>
    <mergeCell ref="AT6:AV6"/>
    <mergeCell ref="AW6:AY6"/>
    <mergeCell ref="AZ6:BB6"/>
    <mergeCell ref="AG6:AM6"/>
    <mergeCell ref="AN6:AP6"/>
    <mergeCell ref="AQ6:AS6"/>
    <mergeCell ref="A1:BB4"/>
    <mergeCell ref="A5:B6"/>
    <mergeCell ref="C5:J5"/>
    <mergeCell ref="K5:O5"/>
    <mergeCell ref="P5:U5"/>
    <mergeCell ref="V5:AF5"/>
    <mergeCell ref="AG5:AM5"/>
    <mergeCell ref="AN5:AP5"/>
    <mergeCell ref="AQ5:AS5"/>
    <mergeCell ref="AT5:AV5"/>
    <mergeCell ref="C6:J6"/>
    <mergeCell ref="K6:O6"/>
    <mergeCell ref="P6:U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"/>
  <sheetViews>
    <sheetView workbookViewId="0">
      <selection sqref="A1:BB4"/>
    </sheetView>
  </sheetViews>
  <sheetFormatPr defaultColWidth="10" defaultRowHeight="15" x14ac:dyDescent="0.25"/>
  <cols>
    <col min="1" max="1" width="24.5703125" customWidth="1"/>
    <col min="2" max="2" width="45.28515625" customWidth="1"/>
    <col min="3" max="9" width="25.140625" customWidth="1"/>
    <col min="10" max="10" width="26.140625" customWidth="1"/>
    <col min="11" max="13" width="11.5703125" customWidth="1"/>
    <col min="14" max="15" width="13.5703125" customWidth="1"/>
    <col min="16" max="20" width="13.28515625" customWidth="1"/>
    <col min="21" max="21" width="15.5703125" customWidth="1"/>
    <col min="22" max="25" width="14.28515625" bestFit="1" customWidth="1"/>
    <col min="26" max="26" width="19.7109375" bestFit="1" customWidth="1"/>
    <col min="27" max="30" width="14.28515625" bestFit="1" customWidth="1"/>
    <col min="31" max="31" width="19.7109375" bestFit="1" customWidth="1"/>
    <col min="32" max="32" width="15.5703125" customWidth="1"/>
    <col min="33" max="38" width="16.140625" customWidth="1"/>
    <col min="39" max="39" width="15.7109375" customWidth="1"/>
    <col min="40" max="40" width="10.42578125" bestFit="1" customWidth="1"/>
    <col min="41" max="41" width="17.28515625" customWidth="1"/>
    <col min="42" max="42" width="13.85546875" customWidth="1"/>
    <col min="43" max="43" width="21.140625" customWidth="1"/>
    <col min="44" max="45" width="15.85546875" customWidth="1"/>
    <col min="46" max="46" width="18.7109375" customWidth="1"/>
    <col min="47" max="47" width="12.7109375" customWidth="1"/>
    <col min="48" max="48" width="18.7109375" customWidth="1"/>
    <col min="49" max="49" width="16" customWidth="1"/>
    <col min="50" max="50" width="22.5703125" customWidth="1"/>
    <col min="51" max="51" width="18.140625" customWidth="1"/>
    <col min="52" max="52" width="20.28515625" customWidth="1"/>
    <col min="53" max="53" width="17.140625" customWidth="1"/>
    <col min="54" max="54" width="24.42578125" customWidth="1"/>
  </cols>
  <sheetData>
    <row r="1" spans="1:54" s="2" customFormat="1" ht="23.25" customHeight="1" x14ac:dyDescent="0.25">
      <c r="A1" s="110" t="s">
        <v>207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s="2" customFormat="1" ht="1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</row>
    <row r="3" spans="1:54" s="3" customFormat="1" ht="1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</row>
    <row r="4" spans="1:54" s="3" customFormat="1" ht="1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</row>
    <row r="5" spans="1:54" s="4" customFormat="1" ht="15.75" customHeight="1" x14ac:dyDescent="0.25">
      <c r="A5" s="94" t="s">
        <v>155</v>
      </c>
      <c r="B5" s="95"/>
      <c r="C5" s="98" t="s">
        <v>156</v>
      </c>
      <c r="D5" s="99"/>
      <c r="E5" s="99"/>
      <c r="F5" s="99"/>
      <c r="G5" s="99"/>
      <c r="H5" s="99"/>
      <c r="I5" s="99"/>
      <c r="J5" s="100"/>
      <c r="K5" s="101" t="s">
        <v>157</v>
      </c>
      <c r="L5" s="102"/>
      <c r="M5" s="102"/>
      <c r="N5" s="102"/>
      <c r="O5" s="103"/>
      <c r="P5" s="104" t="s">
        <v>158</v>
      </c>
      <c r="Q5" s="105"/>
      <c r="R5" s="105"/>
      <c r="S5" s="105"/>
      <c r="T5" s="105"/>
      <c r="U5" s="106"/>
      <c r="V5" s="107" t="s">
        <v>165</v>
      </c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88" t="s">
        <v>127</v>
      </c>
      <c r="AH5" s="89"/>
      <c r="AI5" s="89"/>
      <c r="AJ5" s="89"/>
      <c r="AK5" s="89"/>
      <c r="AL5" s="89"/>
      <c r="AM5" s="90"/>
      <c r="AN5" s="124" t="s">
        <v>143</v>
      </c>
      <c r="AO5" s="125"/>
      <c r="AP5" s="126"/>
      <c r="AQ5" s="127" t="s">
        <v>171</v>
      </c>
      <c r="AR5" s="128"/>
      <c r="AS5" s="128"/>
      <c r="AT5" s="129" t="s">
        <v>170</v>
      </c>
      <c r="AU5" s="130"/>
      <c r="AV5" s="131"/>
      <c r="AW5" s="132" t="s">
        <v>182</v>
      </c>
      <c r="AX5" s="133"/>
      <c r="AY5" s="133"/>
      <c r="AZ5" s="134" t="s">
        <v>178</v>
      </c>
      <c r="BA5" s="135"/>
      <c r="BB5" s="135"/>
    </row>
    <row r="6" spans="1:54" s="4" customFormat="1" ht="15.75" customHeight="1" x14ac:dyDescent="0.25">
      <c r="A6" s="96"/>
      <c r="B6" s="97"/>
      <c r="C6" s="136" t="s">
        <v>164</v>
      </c>
      <c r="D6" s="137"/>
      <c r="E6" s="137"/>
      <c r="F6" s="137" t="s">
        <v>159</v>
      </c>
      <c r="G6" s="137"/>
      <c r="H6" s="137"/>
      <c r="I6" s="137"/>
      <c r="J6" s="138"/>
      <c r="K6" s="139" t="s">
        <v>164</v>
      </c>
      <c r="L6" s="140"/>
      <c r="M6" s="140"/>
      <c r="N6" s="140"/>
      <c r="O6" s="141"/>
      <c r="P6" s="142" t="s">
        <v>164</v>
      </c>
      <c r="Q6" s="143"/>
      <c r="R6" s="143"/>
      <c r="S6" s="143"/>
      <c r="T6" s="143"/>
      <c r="U6" s="144"/>
      <c r="V6" s="145" t="s">
        <v>119</v>
      </c>
      <c r="W6" s="146"/>
      <c r="X6" s="146"/>
      <c r="Y6" s="146"/>
      <c r="Z6" s="147"/>
      <c r="AA6" s="145" t="s">
        <v>120</v>
      </c>
      <c r="AB6" s="146"/>
      <c r="AC6" s="146"/>
      <c r="AD6" s="146"/>
      <c r="AE6" s="147"/>
      <c r="AF6" s="5"/>
      <c r="AG6" s="91" t="s">
        <v>164</v>
      </c>
      <c r="AH6" s="92"/>
      <c r="AI6" s="92"/>
      <c r="AJ6" s="92"/>
      <c r="AK6" s="92"/>
      <c r="AL6" s="92"/>
      <c r="AM6" s="93"/>
      <c r="AN6" s="112" t="s">
        <v>164</v>
      </c>
      <c r="AO6" s="113"/>
      <c r="AP6" s="114"/>
      <c r="AQ6" s="115" t="s">
        <v>168</v>
      </c>
      <c r="AR6" s="116"/>
      <c r="AS6" s="116"/>
      <c r="AT6" s="117" t="s">
        <v>168</v>
      </c>
      <c r="AU6" s="118"/>
      <c r="AV6" s="119"/>
      <c r="AW6" s="120" t="s">
        <v>168</v>
      </c>
      <c r="AX6" s="121"/>
      <c r="AY6" s="121"/>
      <c r="AZ6" s="122" t="s">
        <v>168</v>
      </c>
      <c r="BA6" s="123"/>
      <c r="BB6" s="123"/>
    </row>
    <row r="7" spans="1:54" s="4" customFormat="1" ht="67.150000000000006" customHeight="1" x14ac:dyDescent="0.25">
      <c r="A7" s="62" t="s">
        <v>0</v>
      </c>
      <c r="B7" s="62" t="s">
        <v>154</v>
      </c>
      <c r="C7" s="6" t="s">
        <v>160</v>
      </c>
      <c r="D7" s="6" t="s">
        <v>161</v>
      </c>
      <c r="E7" s="6" t="s">
        <v>1</v>
      </c>
      <c r="F7" s="6" t="s">
        <v>2</v>
      </c>
      <c r="G7" s="7" t="s">
        <v>3</v>
      </c>
      <c r="H7" s="6" t="s">
        <v>146</v>
      </c>
      <c r="I7" s="6" t="s">
        <v>147</v>
      </c>
      <c r="J7" s="6" t="s">
        <v>4</v>
      </c>
      <c r="K7" s="8" t="s">
        <v>119</v>
      </c>
      <c r="L7" s="9" t="s">
        <v>120</v>
      </c>
      <c r="M7" s="10" t="s">
        <v>126</v>
      </c>
      <c r="N7" s="9" t="s">
        <v>148</v>
      </c>
      <c r="O7" s="8" t="s">
        <v>149</v>
      </c>
      <c r="P7" s="11" t="s">
        <v>121</v>
      </c>
      <c r="Q7" s="11" t="s">
        <v>122</v>
      </c>
      <c r="R7" s="11" t="s">
        <v>123</v>
      </c>
      <c r="S7" s="11" t="s">
        <v>124</v>
      </c>
      <c r="T7" s="11" t="s">
        <v>125</v>
      </c>
      <c r="U7" s="12" t="s">
        <v>126</v>
      </c>
      <c r="V7" s="13" t="s">
        <v>121</v>
      </c>
      <c r="W7" s="13" t="s">
        <v>122</v>
      </c>
      <c r="X7" s="13" t="s">
        <v>123</v>
      </c>
      <c r="Y7" s="13" t="s">
        <v>124</v>
      </c>
      <c r="Z7" s="13" t="s">
        <v>125</v>
      </c>
      <c r="AA7" s="13" t="s">
        <v>121</v>
      </c>
      <c r="AB7" s="13" t="s">
        <v>122</v>
      </c>
      <c r="AC7" s="13" t="s">
        <v>123</v>
      </c>
      <c r="AD7" s="13" t="s">
        <v>124</v>
      </c>
      <c r="AE7" s="13" t="s">
        <v>125</v>
      </c>
      <c r="AF7" s="14" t="s">
        <v>126</v>
      </c>
      <c r="AG7" s="15" t="s">
        <v>162</v>
      </c>
      <c r="AH7" s="15" t="s">
        <v>128</v>
      </c>
      <c r="AI7" s="15" t="s">
        <v>129</v>
      </c>
      <c r="AJ7" s="15" t="s">
        <v>130</v>
      </c>
      <c r="AK7" s="15" t="s">
        <v>131</v>
      </c>
      <c r="AL7" s="15" t="s">
        <v>132</v>
      </c>
      <c r="AM7" s="16" t="s">
        <v>126</v>
      </c>
      <c r="AN7" s="17" t="s">
        <v>144</v>
      </c>
      <c r="AO7" s="17" t="s">
        <v>145</v>
      </c>
      <c r="AP7" s="18" t="s">
        <v>126</v>
      </c>
      <c r="AQ7" s="19" t="s">
        <v>167</v>
      </c>
      <c r="AR7" s="19" t="s">
        <v>166</v>
      </c>
      <c r="AS7" s="20" t="s">
        <v>163</v>
      </c>
      <c r="AT7" s="21" t="s">
        <v>173</v>
      </c>
      <c r="AU7" s="21" t="s">
        <v>169</v>
      </c>
      <c r="AV7" s="22" t="s">
        <v>179</v>
      </c>
      <c r="AW7" s="23" t="s">
        <v>180</v>
      </c>
      <c r="AX7" s="23" t="s">
        <v>175</v>
      </c>
      <c r="AY7" s="24" t="s">
        <v>174</v>
      </c>
      <c r="AZ7" s="25" t="s">
        <v>177</v>
      </c>
      <c r="BA7" s="25" t="s">
        <v>172</v>
      </c>
      <c r="BB7" s="26" t="s">
        <v>176</v>
      </c>
    </row>
    <row r="8" spans="1:54" s="41" customFormat="1" ht="15.75" x14ac:dyDescent="0.25">
      <c r="A8" s="42" t="s">
        <v>100</v>
      </c>
      <c r="B8" s="43" t="s">
        <v>100</v>
      </c>
      <c r="C8" s="66">
        <v>65285</v>
      </c>
      <c r="D8" s="66">
        <v>155233</v>
      </c>
      <c r="E8" s="66">
        <v>180721</v>
      </c>
      <c r="F8" s="66">
        <v>163477</v>
      </c>
      <c r="G8" s="66">
        <v>651211</v>
      </c>
      <c r="H8" s="67">
        <v>0.52855065408907409</v>
      </c>
      <c r="I8" s="67">
        <v>0.2510353787021411</v>
      </c>
      <c r="J8" s="66">
        <v>86495</v>
      </c>
      <c r="K8" s="29">
        <v>330536</v>
      </c>
      <c r="L8" s="29">
        <v>320675</v>
      </c>
      <c r="M8" s="29">
        <v>651211</v>
      </c>
      <c r="N8" s="30">
        <v>0.50757127874068464</v>
      </c>
      <c r="O8" s="30">
        <v>0.49242872125931536</v>
      </c>
      <c r="P8" s="31">
        <v>52267</v>
      </c>
      <c r="Q8" s="31">
        <v>171159</v>
      </c>
      <c r="R8" s="31">
        <v>271449</v>
      </c>
      <c r="S8" s="31">
        <v>113140</v>
      </c>
      <c r="T8" s="31">
        <v>43196</v>
      </c>
      <c r="U8" s="31">
        <v>651211</v>
      </c>
      <c r="V8" s="32">
        <v>27949</v>
      </c>
      <c r="W8" s="32">
        <v>86302</v>
      </c>
      <c r="X8" s="32">
        <v>136980</v>
      </c>
      <c r="Y8" s="32">
        <v>57475</v>
      </c>
      <c r="Z8" s="32">
        <v>21831</v>
      </c>
      <c r="AA8" s="32">
        <v>24318</v>
      </c>
      <c r="AB8" s="32">
        <v>84857</v>
      </c>
      <c r="AC8" s="32">
        <v>134469</v>
      </c>
      <c r="AD8" s="32">
        <v>55665</v>
      </c>
      <c r="AE8" s="32">
        <v>21365</v>
      </c>
      <c r="AF8" s="32">
        <v>651211</v>
      </c>
      <c r="AG8" s="33">
        <v>2314</v>
      </c>
      <c r="AH8" s="33">
        <v>22096</v>
      </c>
      <c r="AI8" s="33">
        <v>119286</v>
      </c>
      <c r="AJ8" s="33">
        <v>601</v>
      </c>
      <c r="AK8" s="33">
        <v>11719</v>
      </c>
      <c r="AL8" s="33">
        <v>495196</v>
      </c>
      <c r="AM8" s="33">
        <v>651211</v>
      </c>
      <c r="AN8" s="34">
        <v>23052</v>
      </c>
      <c r="AO8" s="34">
        <v>628160</v>
      </c>
      <c r="AP8" s="34">
        <v>651211</v>
      </c>
      <c r="AQ8" s="27">
        <v>55224</v>
      </c>
      <c r="AR8" s="27">
        <v>594669</v>
      </c>
      <c r="AS8" s="28">
        <v>9.2865106470994788E-2</v>
      </c>
      <c r="AT8" s="35">
        <v>22001</v>
      </c>
      <c r="AU8" s="35">
        <v>597902</v>
      </c>
      <c r="AV8" s="36">
        <v>3.6797000177286578E-2</v>
      </c>
      <c r="AW8" s="37">
        <v>53057</v>
      </c>
      <c r="AX8" s="37">
        <v>589310</v>
      </c>
      <c r="AY8" s="38">
        <v>9.0032410785494899E-2</v>
      </c>
      <c r="AZ8" s="39">
        <v>65202</v>
      </c>
      <c r="BA8" s="39">
        <v>598459</v>
      </c>
      <c r="BB8" s="40">
        <v>0.10894981945296169</v>
      </c>
    </row>
    <row r="9" spans="1:54" s="2" customFormat="1" x14ac:dyDescent="0.25"/>
    <row r="10" spans="1:54" s="1" customFormat="1" ht="15.75" x14ac:dyDescent="0.25">
      <c r="A10" s="61" t="s">
        <v>183</v>
      </c>
    </row>
    <row r="11" spans="1:54" s="1" customFormat="1" ht="15.75" x14ac:dyDescent="0.25">
      <c r="A11" s="61" t="s">
        <v>184</v>
      </c>
    </row>
    <row r="12" spans="1:54" s="1" customFormat="1" ht="15.75" x14ac:dyDescent="0.25">
      <c r="A12" s="61" t="s">
        <v>185</v>
      </c>
    </row>
  </sheetData>
  <mergeCells count="23">
    <mergeCell ref="AW5:AY5"/>
    <mergeCell ref="AZ5:BB5"/>
    <mergeCell ref="V6:Z6"/>
    <mergeCell ref="AA6:AE6"/>
    <mergeCell ref="AT6:AV6"/>
    <mergeCell ref="AW6:AY6"/>
    <mergeCell ref="AZ6:BB6"/>
    <mergeCell ref="AG6:AM6"/>
    <mergeCell ref="AN6:AP6"/>
    <mergeCell ref="AQ6:AS6"/>
    <mergeCell ref="A1:BB4"/>
    <mergeCell ref="A5:B6"/>
    <mergeCell ref="C5:J5"/>
    <mergeCell ref="K5:O5"/>
    <mergeCell ref="P5:U5"/>
    <mergeCell ref="V5:AF5"/>
    <mergeCell ref="AG5:AM5"/>
    <mergeCell ref="AN5:AP5"/>
    <mergeCell ref="AQ5:AS5"/>
    <mergeCell ref="AT5:AV5"/>
    <mergeCell ref="C6:J6"/>
    <mergeCell ref="K6:O6"/>
    <mergeCell ref="P6:U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"/>
  <sheetViews>
    <sheetView workbookViewId="0">
      <selection sqref="A1:BB4"/>
    </sheetView>
  </sheetViews>
  <sheetFormatPr defaultColWidth="10" defaultRowHeight="15" x14ac:dyDescent="0.25"/>
  <cols>
    <col min="1" max="1" width="24.5703125" customWidth="1"/>
    <col min="2" max="2" width="45.28515625" customWidth="1"/>
    <col min="3" max="9" width="25.140625" customWidth="1"/>
    <col min="10" max="10" width="26.140625" customWidth="1"/>
    <col min="11" max="13" width="11.5703125" customWidth="1"/>
    <col min="14" max="15" width="13.5703125" customWidth="1"/>
    <col min="16" max="20" width="13.28515625" customWidth="1"/>
    <col min="21" max="21" width="15.5703125" customWidth="1"/>
    <col min="22" max="25" width="14.28515625" bestFit="1" customWidth="1"/>
    <col min="26" max="26" width="19.7109375" bestFit="1" customWidth="1"/>
    <col min="27" max="30" width="14.28515625" bestFit="1" customWidth="1"/>
    <col min="31" max="31" width="19.7109375" bestFit="1" customWidth="1"/>
    <col min="32" max="32" width="15.5703125" customWidth="1"/>
    <col min="33" max="38" width="16.140625" customWidth="1"/>
    <col min="39" max="39" width="15.7109375" customWidth="1"/>
    <col min="40" max="40" width="10.42578125" bestFit="1" customWidth="1"/>
    <col min="41" max="41" width="17.28515625" customWidth="1"/>
    <col min="42" max="42" width="13.85546875" customWidth="1"/>
    <col min="43" max="43" width="21.140625" customWidth="1"/>
    <col min="44" max="45" width="15.85546875" customWidth="1"/>
    <col min="46" max="46" width="18.7109375" customWidth="1"/>
    <col min="47" max="47" width="12.7109375" customWidth="1"/>
    <col min="48" max="48" width="18.7109375" customWidth="1"/>
    <col min="49" max="49" width="16" customWidth="1"/>
    <col min="50" max="50" width="22.5703125" customWidth="1"/>
    <col min="51" max="51" width="18.140625" customWidth="1"/>
    <col min="52" max="52" width="20.28515625" customWidth="1"/>
    <col min="53" max="53" width="17.140625" customWidth="1"/>
    <col min="54" max="54" width="24.42578125" customWidth="1"/>
  </cols>
  <sheetData>
    <row r="1" spans="1:54" s="2" customFormat="1" ht="23.25" customHeight="1" x14ac:dyDescent="0.25">
      <c r="A1" s="110" t="s">
        <v>208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s="2" customFormat="1" ht="1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</row>
    <row r="3" spans="1:54" s="3" customFormat="1" ht="1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</row>
    <row r="4" spans="1:54" s="3" customFormat="1" ht="1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</row>
    <row r="5" spans="1:54" s="4" customFormat="1" ht="15.75" customHeight="1" x14ac:dyDescent="0.25">
      <c r="A5" s="94" t="s">
        <v>155</v>
      </c>
      <c r="B5" s="95"/>
      <c r="C5" s="98" t="s">
        <v>156</v>
      </c>
      <c r="D5" s="99"/>
      <c r="E5" s="99"/>
      <c r="F5" s="99"/>
      <c r="G5" s="99"/>
      <c r="H5" s="99"/>
      <c r="I5" s="99"/>
      <c r="J5" s="100"/>
      <c r="K5" s="101" t="s">
        <v>157</v>
      </c>
      <c r="L5" s="102"/>
      <c r="M5" s="102"/>
      <c r="N5" s="102"/>
      <c r="O5" s="103"/>
      <c r="P5" s="104" t="s">
        <v>158</v>
      </c>
      <c r="Q5" s="105"/>
      <c r="R5" s="105"/>
      <c r="S5" s="105"/>
      <c r="T5" s="105"/>
      <c r="U5" s="106"/>
      <c r="V5" s="107" t="s">
        <v>165</v>
      </c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88" t="s">
        <v>127</v>
      </c>
      <c r="AH5" s="89"/>
      <c r="AI5" s="89"/>
      <c r="AJ5" s="89"/>
      <c r="AK5" s="89"/>
      <c r="AL5" s="89"/>
      <c r="AM5" s="90"/>
      <c r="AN5" s="124" t="s">
        <v>143</v>
      </c>
      <c r="AO5" s="125"/>
      <c r="AP5" s="126"/>
      <c r="AQ5" s="127" t="s">
        <v>171</v>
      </c>
      <c r="AR5" s="128"/>
      <c r="AS5" s="128"/>
      <c r="AT5" s="129" t="s">
        <v>170</v>
      </c>
      <c r="AU5" s="130"/>
      <c r="AV5" s="131"/>
      <c r="AW5" s="132" t="s">
        <v>182</v>
      </c>
      <c r="AX5" s="133"/>
      <c r="AY5" s="133"/>
      <c r="AZ5" s="134" t="s">
        <v>178</v>
      </c>
      <c r="BA5" s="135"/>
      <c r="BB5" s="135"/>
    </row>
    <row r="6" spans="1:54" s="4" customFormat="1" ht="15.75" customHeight="1" x14ac:dyDescent="0.25">
      <c r="A6" s="96"/>
      <c r="B6" s="97"/>
      <c r="C6" s="136" t="s">
        <v>164</v>
      </c>
      <c r="D6" s="137"/>
      <c r="E6" s="137"/>
      <c r="F6" s="137" t="s">
        <v>159</v>
      </c>
      <c r="G6" s="137"/>
      <c r="H6" s="137"/>
      <c r="I6" s="137"/>
      <c r="J6" s="138"/>
      <c r="K6" s="139" t="s">
        <v>164</v>
      </c>
      <c r="L6" s="140"/>
      <c r="M6" s="140"/>
      <c r="N6" s="140"/>
      <c r="O6" s="141"/>
      <c r="P6" s="142" t="s">
        <v>164</v>
      </c>
      <c r="Q6" s="143"/>
      <c r="R6" s="143"/>
      <c r="S6" s="143"/>
      <c r="T6" s="143"/>
      <c r="U6" s="144"/>
      <c r="V6" s="145" t="s">
        <v>119</v>
      </c>
      <c r="W6" s="146"/>
      <c r="X6" s="146"/>
      <c r="Y6" s="146"/>
      <c r="Z6" s="147"/>
      <c r="AA6" s="145" t="s">
        <v>120</v>
      </c>
      <c r="AB6" s="146"/>
      <c r="AC6" s="146"/>
      <c r="AD6" s="146"/>
      <c r="AE6" s="147"/>
      <c r="AF6" s="5"/>
      <c r="AG6" s="91" t="s">
        <v>164</v>
      </c>
      <c r="AH6" s="92"/>
      <c r="AI6" s="92"/>
      <c r="AJ6" s="92"/>
      <c r="AK6" s="92"/>
      <c r="AL6" s="92"/>
      <c r="AM6" s="93"/>
      <c r="AN6" s="112" t="s">
        <v>164</v>
      </c>
      <c r="AO6" s="113"/>
      <c r="AP6" s="114"/>
      <c r="AQ6" s="115" t="s">
        <v>168</v>
      </c>
      <c r="AR6" s="116"/>
      <c r="AS6" s="116"/>
      <c r="AT6" s="117" t="s">
        <v>168</v>
      </c>
      <c r="AU6" s="118"/>
      <c r="AV6" s="119"/>
      <c r="AW6" s="120" t="s">
        <v>168</v>
      </c>
      <c r="AX6" s="121"/>
      <c r="AY6" s="121"/>
      <c r="AZ6" s="122" t="s">
        <v>168</v>
      </c>
      <c r="BA6" s="123"/>
      <c r="BB6" s="123"/>
    </row>
    <row r="7" spans="1:54" s="4" customFormat="1" ht="67.150000000000006" customHeight="1" x14ac:dyDescent="0.25">
      <c r="A7" s="62" t="s">
        <v>0</v>
      </c>
      <c r="B7" s="62" t="s">
        <v>154</v>
      </c>
      <c r="C7" s="6" t="s">
        <v>160</v>
      </c>
      <c r="D7" s="6" t="s">
        <v>161</v>
      </c>
      <c r="E7" s="6" t="s">
        <v>1</v>
      </c>
      <c r="F7" s="6" t="s">
        <v>2</v>
      </c>
      <c r="G7" s="7" t="s">
        <v>3</v>
      </c>
      <c r="H7" s="6" t="s">
        <v>146</v>
      </c>
      <c r="I7" s="6" t="s">
        <v>147</v>
      </c>
      <c r="J7" s="6" t="s">
        <v>4</v>
      </c>
      <c r="K7" s="8" t="s">
        <v>119</v>
      </c>
      <c r="L7" s="9" t="s">
        <v>120</v>
      </c>
      <c r="M7" s="10" t="s">
        <v>126</v>
      </c>
      <c r="N7" s="9" t="s">
        <v>148</v>
      </c>
      <c r="O7" s="8" t="s">
        <v>149</v>
      </c>
      <c r="P7" s="11" t="s">
        <v>121</v>
      </c>
      <c r="Q7" s="11" t="s">
        <v>122</v>
      </c>
      <c r="R7" s="11" t="s">
        <v>123</v>
      </c>
      <c r="S7" s="11" t="s">
        <v>124</v>
      </c>
      <c r="T7" s="11" t="s">
        <v>125</v>
      </c>
      <c r="U7" s="12" t="s">
        <v>126</v>
      </c>
      <c r="V7" s="13" t="s">
        <v>121</v>
      </c>
      <c r="W7" s="13" t="s">
        <v>122</v>
      </c>
      <c r="X7" s="13" t="s">
        <v>123</v>
      </c>
      <c r="Y7" s="13" t="s">
        <v>124</v>
      </c>
      <c r="Z7" s="13" t="s">
        <v>125</v>
      </c>
      <c r="AA7" s="13" t="s">
        <v>121</v>
      </c>
      <c r="AB7" s="13" t="s">
        <v>122</v>
      </c>
      <c r="AC7" s="13" t="s">
        <v>123</v>
      </c>
      <c r="AD7" s="13" t="s">
        <v>124</v>
      </c>
      <c r="AE7" s="13" t="s">
        <v>125</v>
      </c>
      <c r="AF7" s="14" t="s">
        <v>126</v>
      </c>
      <c r="AG7" s="15" t="s">
        <v>162</v>
      </c>
      <c r="AH7" s="15" t="s">
        <v>128</v>
      </c>
      <c r="AI7" s="15" t="s">
        <v>129</v>
      </c>
      <c r="AJ7" s="15" t="s">
        <v>130</v>
      </c>
      <c r="AK7" s="15" t="s">
        <v>131</v>
      </c>
      <c r="AL7" s="15" t="s">
        <v>132</v>
      </c>
      <c r="AM7" s="16" t="s">
        <v>126</v>
      </c>
      <c r="AN7" s="17" t="s">
        <v>144</v>
      </c>
      <c r="AO7" s="17" t="s">
        <v>145</v>
      </c>
      <c r="AP7" s="18" t="s">
        <v>126</v>
      </c>
      <c r="AQ7" s="19" t="s">
        <v>167</v>
      </c>
      <c r="AR7" s="19" t="s">
        <v>166</v>
      </c>
      <c r="AS7" s="20" t="s">
        <v>163</v>
      </c>
      <c r="AT7" s="21" t="s">
        <v>173</v>
      </c>
      <c r="AU7" s="21" t="s">
        <v>169</v>
      </c>
      <c r="AV7" s="22" t="s">
        <v>179</v>
      </c>
      <c r="AW7" s="23" t="s">
        <v>180</v>
      </c>
      <c r="AX7" s="23" t="s">
        <v>175</v>
      </c>
      <c r="AY7" s="24" t="s">
        <v>174</v>
      </c>
      <c r="AZ7" s="25" t="s">
        <v>177</v>
      </c>
      <c r="BA7" s="25" t="s">
        <v>172</v>
      </c>
      <c r="BB7" s="26" t="s">
        <v>176</v>
      </c>
    </row>
    <row r="8" spans="1:54" s="60" customFormat="1" ht="15.75" x14ac:dyDescent="0.25">
      <c r="A8" s="84" t="s">
        <v>209</v>
      </c>
      <c r="B8" s="85" t="s">
        <v>137</v>
      </c>
      <c r="C8" s="68">
        <f>SUM(C9:C21)</f>
        <v>8999</v>
      </c>
      <c r="D8" s="68">
        <f>SUM(D9:D21)</f>
        <v>23287</v>
      </c>
      <c r="E8" s="68">
        <f>SUM(E9:E21)</f>
        <v>22556</v>
      </c>
      <c r="F8" s="68">
        <f>SUM(F9:F21)</f>
        <v>15040</v>
      </c>
      <c r="G8" s="68">
        <f>SUM(G9:G21)</f>
        <v>83865</v>
      </c>
      <c r="H8" s="69">
        <f t="shared" ref="H8" si="0">(F8+E8)/G8</f>
        <v>0.44829189769272043</v>
      </c>
      <c r="I8" s="69">
        <f t="shared" ref="I8" si="1">F8/G8</f>
        <v>0.17933583735765815</v>
      </c>
      <c r="J8" s="68">
        <f>SUM(J9:J21)</f>
        <v>13983</v>
      </c>
      <c r="K8" s="48">
        <f>SUM(K9:K21)</f>
        <v>43493</v>
      </c>
      <c r="L8" s="48">
        <f>SUM(L9:L21)</f>
        <v>40373</v>
      </c>
      <c r="M8" s="48">
        <f>SUM(M9:M21)</f>
        <v>83865</v>
      </c>
      <c r="N8" s="70">
        <f>K8/M8</f>
        <v>0.51860728551839264</v>
      </c>
      <c r="O8" s="49">
        <f>L8/M8</f>
        <v>0.48140463840696357</v>
      </c>
      <c r="P8" s="71">
        <f t="shared" ref="P8:AR8" si="2">SUM(P9:P21)</f>
        <v>9101</v>
      </c>
      <c r="Q8" s="71">
        <f t="shared" si="2"/>
        <v>20782</v>
      </c>
      <c r="R8" s="71">
        <f t="shared" si="2"/>
        <v>33094</v>
      </c>
      <c r="S8" s="71">
        <f t="shared" si="2"/>
        <v>14463</v>
      </c>
      <c r="T8" s="71">
        <f t="shared" si="2"/>
        <v>6426</v>
      </c>
      <c r="U8" s="71">
        <f t="shared" si="2"/>
        <v>83865</v>
      </c>
      <c r="V8" s="51">
        <f t="shared" si="2"/>
        <v>4762</v>
      </c>
      <c r="W8" s="51">
        <f t="shared" si="2"/>
        <v>10521</v>
      </c>
      <c r="X8" s="51">
        <f t="shared" si="2"/>
        <v>17408</v>
      </c>
      <c r="Y8" s="51">
        <f t="shared" si="2"/>
        <v>7621</v>
      </c>
      <c r="Z8" s="51">
        <f t="shared" si="2"/>
        <v>3186</v>
      </c>
      <c r="AA8" s="51">
        <f t="shared" si="2"/>
        <v>4341</v>
      </c>
      <c r="AB8" s="51">
        <f t="shared" si="2"/>
        <v>10261</v>
      </c>
      <c r="AC8" s="51">
        <f t="shared" si="2"/>
        <v>15687</v>
      </c>
      <c r="AD8" s="51">
        <f t="shared" si="2"/>
        <v>6846</v>
      </c>
      <c r="AE8" s="51">
        <f t="shared" si="2"/>
        <v>3240</v>
      </c>
      <c r="AF8" s="51">
        <f t="shared" si="2"/>
        <v>83873</v>
      </c>
      <c r="AG8" s="72">
        <f t="shared" si="2"/>
        <v>552</v>
      </c>
      <c r="AH8" s="72">
        <f t="shared" si="2"/>
        <v>1148</v>
      </c>
      <c r="AI8" s="72">
        <f t="shared" si="2"/>
        <v>3147</v>
      </c>
      <c r="AJ8" s="72">
        <f t="shared" si="2"/>
        <v>227</v>
      </c>
      <c r="AK8" s="72">
        <f t="shared" si="2"/>
        <v>1572</v>
      </c>
      <c r="AL8" s="72">
        <f t="shared" si="2"/>
        <v>77212</v>
      </c>
      <c r="AM8" s="72">
        <f t="shared" si="2"/>
        <v>83865</v>
      </c>
      <c r="AN8" s="73">
        <f t="shared" si="2"/>
        <v>4656</v>
      </c>
      <c r="AO8" s="73">
        <f t="shared" si="2"/>
        <v>79213</v>
      </c>
      <c r="AP8" s="73">
        <f t="shared" si="2"/>
        <v>83865</v>
      </c>
      <c r="AQ8" s="74">
        <f t="shared" si="2"/>
        <v>24617</v>
      </c>
      <c r="AR8" s="74">
        <f t="shared" si="2"/>
        <v>156059</v>
      </c>
      <c r="AS8" s="75">
        <f>AQ8/AR8</f>
        <v>0.15774162336039574</v>
      </c>
      <c r="AT8" s="76">
        <f>SUM(AT9:AT21)</f>
        <v>10637</v>
      </c>
      <c r="AU8" s="76">
        <f>SUM(AU9:AU21)</f>
        <v>157501</v>
      </c>
      <c r="AV8" s="77">
        <f>AT8/AU8</f>
        <v>6.7536079136005484E-2</v>
      </c>
      <c r="AW8" s="78">
        <f>SUM(AW9:AW21)</f>
        <v>22732</v>
      </c>
      <c r="AX8" s="78">
        <f>SUM(AX9:AX21)</f>
        <v>155036</v>
      </c>
      <c r="AY8" s="79">
        <f>AW8/AX8</f>
        <v>0.14662400990737634</v>
      </c>
      <c r="AZ8" s="80">
        <f>SUM(AZ9:AZ21)</f>
        <v>8230</v>
      </c>
      <c r="BA8" s="80">
        <f>SUM(BA9:BA21)</f>
        <v>161166</v>
      </c>
      <c r="BB8" s="81">
        <f>AZ8/BA8</f>
        <v>5.1065361180397853E-2</v>
      </c>
    </row>
    <row r="9" spans="1:54" s="41" customFormat="1" ht="15.75" x14ac:dyDescent="0.25">
      <c r="A9" s="42" t="s">
        <v>11</v>
      </c>
      <c r="B9" s="43" t="s">
        <v>137</v>
      </c>
      <c r="C9" s="66">
        <v>334</v>
      </c>
      <c r="D9" s="66">
        <v>1054</v>
      </c>
      <c r="E9" s="66">
        <v>942</v>
      </c>
      <c r="F9" s="66">
        <v>625</v>
      </c>
      <c r="G9" s="66">
        <v>3580</v>
      </c>
      <c r="H9" s="67">
        <v>0.43770949720670393</v>
      </c>
      <c r="I9" s="67">
        <v>0.17458100558659218</v>
      </c>
      <c r="J9" s="66">
        <v>625</v>
      </c>
      <c r="K9" s="29">
        <v>1944</v>
      </c>
      <c r="L9" s="29">
        <v>1636</v>
      </c>
      <c r="M9" s="29">
        <v>3580</v>
      </c>
      <c r="N9" s="30">
        <v>0.5430167597765363</v>
      </c>
      <c r="O9" s="30">
        <v>0.4569832402234637</v>
      </c>
      <c r="P9" s="31">
        <v>431</v>
      </c>
      <c r="Q9" s="31">
        <v>820</v>
      </c>
      <c r="R9" s="31">
        <v>1367</v>
      </c>
      <c r="S9" s="31">
        <v>671</v>
      </c>
      <c r="T9" s="31">
        <v>291</v>
      </c>
      <c r="U9" s="31">
        <v>3580</v>
      </c>
      <c r="V9" s="32">
        <v>215</v>
      </c>
      <c r="W9" s="32">
        <v>429</v>
      </c>
      <c r="X9" s="32">
        <v>755</v>
      </c>
      <c r="Y9" s="32">
        <v>397</v>
      </c>
      <c r="Z9" s="32">
        <v>148</v>
      </c>
      <c r="AA9" s="32">
        <v>216</v>
      </c>
      <c r="AB9" s="32">
        <v>392</v>
      </c>
      <c r="AC9" s="32">
        <v>612</v>
      </c>
      <c r="AD9" s="32">
        <v>274</v>
      </c>
      <c r="AE9" s="32">
        <v>143</v>
      </c>
      <c r="AF9" s="32">
        <v>3581</v>
      </c>
      <c r="AG9" s="33">
        <v>27</v>
      </c>
      <c r="AH9" s="33">
        <v>20</v>
      </c>
      <c r="AI9" s="33">
        <v>77</v>
      </c>
      <c r="AJ9" s="33">
        <v>4</v>
      </c>
      <c r="AK9" s="33">
        <v>48</v>
      </c>
      <c r="AL9" s="33">
        <v>3404</v>
      </c>
      <c r="AM9" s="33">
        <v>3580</v>
      </c>
      <c r="AN9" s="34">
        <v>97</v>
      </c>
      <c r="AO9" s="34">
        <v>3483</v>
      </c>
      <c r="AP9" s="34">
        <v>3580</v>
      </c>
      <c r="AQ9" s="27">
        <v>1454</v>
      </c>
      <c r="AR9" s="27">
        <v>9052</v>
      </c>
      <c r="AS9" s="28">
        <v>0.16062748563853291</v>
      </c>
      <c r="AT9" s="35">
        <v>511</v>
      </c>
      <c r="AU9" s="35">
        <v>9191</v>
      </c>
      <c r="AV9" s="36">
        <v>5.5597867479055596E-2</v>
      </c>
      <c r="AW9" s="37">
        <v>1340</v>
      </c>
      <c r="AX9" s="37">
        <v>9052</v>
      </c>
      <c r="AY9" s="38">
        <v>0.14803358373840036</v>
      </c>
      <c r="AZ9" s="39">
        <v>203</v>
      </c>
      <c r="BA9" s="39">
        <v>9191</v>
      </c>
      <c r="BB9" s="40">
        <v>2.2086824067022087E-2</v>
      </c>
    </row>
    <row r="10" spans="1:54" s="41" customFormat="1" ht="15.75" x14ac:dyDescent="0.25">
      <c r="A10" s="42" t="s">
        <v>12</v>
      </c>
      <c r="B10" s="43" t="s">
        <v>137</v>
      </c>
      <c r="C10" s="66">
        <v>380</v>
      </c>
      <c r="D10" s="66">
        <v>1036</v>
      </c>
      <c r="E10" s="66">
        <v>1008</v>
      </c>
      <c r="F10" s="66">
        <v>566</v>
      </c>
      <c r="G10" s="66">
        <v>3658</v>
      </c>
      <c r="H10" s="67">
        <v>0.43028977583378897</v>
      </c>
      <c r="I10" s="67">
        <v>0.15472936030617823</v>
      </c>
      <c r="J10" s="66">
        <v>669</v>
      </c>
      <c r="K10" s="29">
        <v>2187</v>
      </c>
      <c r="L10" s="29">
        <v>1471</v>
      </c>
      <c r="M10" s="29">
        <v>3658</v>
      </c>
      <c r="N10" s="30">
        <v>0.5978676872607982</v>
      </c>
      <c r="O10" s="30">
        <v>0.40213231273920175</v>
      </c>
      <c r="P10" s="31">
        <v>457</v>
      </c>
      <c r="Q10" s="31">
        <v>839</v>
      </c>
      <c r="R10" s="31">
        <v>1368</v>
      </c>
      <c r="S10" s="31">
        <v>664</v>
      </c>
      <c r="T10" s="31">
        <v>331</v>
      </c>
      <c r="U10" s="31">
        <v>3658</v>
      </c>
      <c r="V10" s="32">
        <v>266</v>
      </c>
      <c r="W10" s="32">
        <v>491</v>
      </c>
      <c r="X10" s="32">
        <v>838</v>
      </c>
      <c r="Y10" s="32">
        <v>402</v>
      </c>
      <c r="Z10" s="32">
        <v>190</v>
      </c>
      <c r="AA10" s="32">
        <v>190</v>
      </c>
      <c r="AB10" s="32">
        <v>348</v>
      </c>
      <c r="AC10" s="32">
        <v>530</v>
      </c>
      <c r="AD10" s="32">
        <v>262</v>
      </c>
      <c r="AE10" s="32">
        <v>141</v>
      </c>
      <c r="AF10" s="32">
        <v>3658</v>
      </c>
      <c r="AG10" s="33">
        <v>26</v>
      </c>
      <c r="AH10" s="33">
        <v>39</v>
      </c>
      <c r="AI10" s="33">
        <v>85</v>
      </c>
      <c r="AJ10" s="33">
        <v>5</v>
      </c>
      <c r="AK10" s="33">
        <v>61</v>
      </c>
      <c r="AL10" s="33">
        <v>3442</v>
      </c>
      <c r="AM10" s="33">
        <v>3658</v>
      </c>
      <c r="AN10" s="34">
        <v>122</v>
      </c>
      <c r="AO10" s="34">
        <v>3537</v>
      </c>
      <c r="AP10" s="34">
        <v>3658</v>
      </c>
      <c r="AQ10" s="27">
        <v>2232</v>
      </c>
      <c r="AR10" s="27">
        <v>10038</v>
      </c>
      <c r="AS10" s="28">
        <v>0.22235505080693366</v>
      </c>
      <c r="AT10" s="35">
        <v>699</v>
      </c>
      <c r="AU10" s="35">
        <v>10076</v>
      </c>
      <c r="AV10" s="36">
        <v>6.9372766971020253E-2</v>
      </c>
      <c r="AW10" s="37">
        <v>1854</v>
      </c>
      <c r="AX10" s="37">
        <v>10049</v>
      </c>
      <c r="AY10" s="38">
        <v>0.18449596974823365</v>
      </c>
      <c r="AZ10" s="39">
        <v>178</v>
      </c>
      <c r="BA10" s="39">
        <v>10087</v>
      </c>
      <c r="BB10" s="40">
        <v>1.7646475661742836E-2</v>
      </c>
    </row>
    <row r="11" spans="1:54" s="41" customFormat="1" ht="15.75" x14ac:dyDescent="0.25">
      <c r="A11" s="42" t="s">
        <v>21</v>
      </c>
      <c r="B11" s="43" t="s">
        <v>137</v>
      </c>
      <c r="C11" s="66">
        <v>221</v>
      </c>
      <c r="D11" s="66">
        <v>676</v>
      </c>
      <c r="E11" s="66">
        <v>652</v>
      </c>
      <c r="F11" s="66">
        <v>503</v>
      </c>
      <c r="G11" s="66">
        <v>2387</v>
      </c>
      <c r="H11" s="67">
        <v>0.4838709677419355</v>
      </c>
      <c r="I11" s="67">
        <v>0.2107247591118559</v>
      </c>
      <c r="J11" s="66">
        <v>335</v>
      </c>
      <c r="K11" s="29">
        <v>1301</v>
      </c>
      <c r="L11" s="29">
        <v>1086</v>
      </c>
      <c r="M11" s="29">
        <v>2387</v>
      </c>
      <c r="N11" s="30">
        <v>0.54503560955173858</v>
      </c>
      <c r="O11" s="30">
        <v>0.45496439044826142</v>
      </c>
      <c r="P11" s="31">
        <v>230</v>
      </c>
      <c r="Q11" s="31">
        <v>550</v>
      </c>
      <c r="R11" s="31">
        <v>968</v>
      </c>
      <c r="S11" s="31">
        <v>407</v>
      </c>
      <c r="T11" s="31">
        <v>232</v>
      </c>
      <c r="U11" s="31">
        <v>2387</v>
      </c>
      <c r="V11" s="32">
        <v>131</v>
      </c>
      <c r="W11" s="32">
        <v>291</v>
      </c>
      <c r="X11" s="32">
        <v>538</v>
      </c>
      <c r="Y11" s="32">
        <v>234</v>
      </c>
      <c r="Z11" s="32">
        <v>107</v>
      </c>
      <c r="AA11" s="32">
        <v>99</v>
      </c>
      <c r="AB11" s="32">
        <v>259</v>
      </c>
      <c r="AC11" s="32">
        <v>430</v>
      </c>
      <c r="AD11" s="32">
        <v>173</v>
      </c>
      <c r="AE11" s="32">
        <v>125</v>
      </c>
      <c r="AF11" s="32">
        <v>2387</v>
      </c>
      <c r="AG11" s="33">
        <v>8</v>
      </c>
      <c r="AH11" s="33">
        <v>18</v>
      </c>
      <c r="AI11" s="33">
        <v>69</v>
      </c>
      <c r="AJ11" s="33"/>
      <c r="AK11" s="33">
        <v>28</v>
      </c>
      <c r="AL11" s="33">
        <v>2262</v>
      </c>
      <c r="AM11" s="33">
        <v>2387</v>
      </c>
      <c r="AN11" s="34">
        <v>66</v>
      </c>
      <c r="AO11" s="34">
        <v>2321</v>
      </c>
      <c r="AP11" s="34">
        <v>2387</v>
      </c>
      <c r="AQ11" s="27">
        <v>537</v>
      </c>
      <c r="AR11" s="27">
        <v>4767</v>
      </c>
      <c r="AS11" s="28">
        <v>0.11264946507237256</v>
      </c>
      <c r="AT11" s="35">
        <v>190</v>
      </c>
      <c r="AU11" s="35">
        <v>4793</v>
      </c>
      <c r="AV11" s="36">
        <v>3.9641143334028794E-2</v>
      </c>
      <c r="AW11" s="37">
        <v>460</v>
      </c>
      <c r="AX11" s="37">
        <v>4767</v>
      </c>
      <c r="AY11" s="38">
        <v>9.6496748479127328E-2</v>
      </c>
      <c r="AZ11" s="39">
        <v>50</v>
      </c>
      <c r="BA11" s="39">
        <v>4793</v>
      </c>
      <c r="BB11" s="40">
        <v>1.0431879824744418E-2</v>
      </c>
    </row>
    <row r="12" spans="1:54" s="41" customFormat="1" ht="15.75" x14ac:dyDescent="0.25">
      <c r="A12" s="42" t="s">
        <v>24</v>
      </c>
      <c r="B12" s="43" t="s">
        <v>137</v>
      </c>
      <c r="C12" s="66">
        <v>314</v>
      </c>
      <c r="D12" s="66">
        <v>912</v>
      </c>
      <c r="E12" s="66">
        <v>834</v>
      </c>
      <c r="F12" s="66">
        <v>480</v>
      </c>
      <c r="G12" s="66">
        <v>3081</v>
      </c>
      <c r="H12" s="67">
        <v>0.42648490749756574</v>
      </c>
      <c r="I12" s="67">
        <v>0.15579357351509251</v>
      </c>
      <c r="J12" s="66">
        <v>541</v>
      </c>
      <c r="K12" s="29">
        <v>1702</v>
      </c>
      <c r="L12" s="29">
        <v>1379</v>
      </c>
      <c r="M12" s="29">
        <v>3081</v>
      </c>
      <c r="N12" s="30">
        <v>0.55241804608893219</v>
      </c>
      <c r="O12" s="30">
        <v>0.44758195391106781</v>
      </c>
      <c r="P12" s="31">
        <v>383</v>
      </c>
      <c r="Q12" s="31">
        <v>692</v>
      </c>
      <c r="R12" s="31">
        <v>1218</v>
      </c>
      <c r="S12" s="31">
        <v>562</v>
      </c>
      <c r="T12" s="31">
        <v>226</v>
      </c>
      <c r="U12" s="31">
        <v>3081</v>
      </c>
      <c r="V12" s="32">
        <v>190</v>
      </c>
      <c r="W12" s="32">
        <v>374</v>
      </c>
      <c r="X12" s="32">
        <v>705</v>
      </c>
      <c r="Y12" s="32">
        <v>320</v>
      </c>
      <c r="Z12" s="32">
        <v>114</v>
      </c>
      <c r="AA12" s="32">
        <v>193</v>
      </c>
      <c r="AB12" s="32">
        <v>317</v>
      </c>
      <c r="AC12" s="32">
        <v>514</v>
      </c>
      <c r="AD12" s="32">
        <v>243</v>
      </c>
      <c r="AE12" s="32">
        <v>113</v>
      </c>
      <c r="AF12" s="32">
        <v>3083</v>
      </c>
      <c r="AG12" s="33">
        <v>19</v>
      </c>
      <c r="AH12" s="33">
        <v>23</v>
      </c>
      <c r="AI12" s="33">
        <v>40</v>
      </c>
      <c r="AJ12" s="33"/>
      <c r="AK12" s="33">
        <v>61</v>
      </c>
      <c r="AL12" s="33">
        <v>2936</v>
      </c>
      <c r="AM12" s="33">
        <v>3081</v>
      </c>
      <c r="AN12" s="34">
        <v>81</v>
      </c>
      <c r="AO12" s="34">
        <v>3000</v>
      </c>
      <c r="AP12" s="34">
        <v>3081</v>
      </c>
      <c r="AQ12" s="27">
        <v>1798</v>
      </c>
      <c r="AR12" s="27">
        <v>7382</v>
      </c>
      <c r="AS12" s="28">
        <v>0.24356542942292062</v>
      </c>
      <c r="AT12" s="35">
        <v>532</v>
      </c>
      <c r="AU12" s="35">
        <v>7435</v>
      </c>
      <c r="AV12" s="36">
        <v>7.1553463349024876E-2</v>
      </c>
      <c r="AW12" s="37">
        <v>1491</v>
      </c>
      <c r="AX12" s="37">
        <v>7384</v>
      </c>
      <c r="AY12" s="38">
        <v>0.20192307692307693</v>
      </c>
      <c r="AZ12" s="39">
        <v>177</v>
      </c>
      <c r="BA12" s="39">
        <v>7437</v>
      </c>
      <c r="BB12" s="40">
        <v>2.3799919322307381E-2</v>
      </c>
    </row>
    <row r="13" spans="1:54" s="41" customFormat="1" ht="15.75" x14ac:dyDescent="0.25">
      <c r="A13" s="42" t="s">
        <v>25</v>
      </c>
      <c r="B13" s="43" t="s">
        <v>137</v>
      </c>
      <c r="C13" s="66">
        <v>157</v>
      </c>
      <c r="D13" s="66">
        <v>523</v>
      </c>
      <c r="E13" s="66">
        <v>474</v>
      </c>
      <c r="F13" s="66">
        <v>332</v>
      </c>
      <c r="G13" s="66">
        <v>1744</v>
      </c>
      <c r="H13" s="67">
        <v>0.46215596330275227</v>
      </c>
      <c r="I13" s="67">
        <v>0.19036697247706422</v>
      </c>
      <c r="J13" s="66">
        <v>258</v>
      </c>
      <c r="K13" s="29">
        <v>893</v>
      </c>
      <c r="L13" s="29">
        <v>851</v>
      </c>
      <c r="M13" s="29">
        <v>1744</v>
      </c>
      <c r="N13" s="30">
        <v>0.51204128440366969</v>
      </c>
      <c r="O13" s="30">
        <v>0.48795871559633025</v>
      </c>
      <c r="P13" s="31">
        <v>191</v>
      </c>
      <c r="Q13" s="31">
        <v>406</v>
      </c>
      <c r="R13" s="31">
        <v>641</v>
      </c>
      <c r="S13" s="31">
        <v>299</v>
      </c>
      <c r="T13" s="31">
        <v>207</v>
      </c>
      <c r="U13" s="31">
        <v>1744</v>
      </c>
      <c r="V13" s="32">
        <v>98</v>
      </c>
      <c r="W13" s="32">
        <v>193</v>
      </c>
      <c r="X13" s="32">
        <v>326</v>
      </c>
      <c r="Y13" s="32">
        <v>154</v>
      </c>
      <c r="Z13" s="32">
        <v>123</v>
      </c>
      <c r="AA13" s="32">
        <v>93</v>
      </c>
      <c r="AB13" s="32">
        <v>214</v>
      </c>
      <c r="AC13" s="32">
        <v>315</v>
      </c>
      <c r="AD13" s="32">
        <v>146</v>
      </c>
      <c r="AE13" s="32">
        <v>84</v>
      </c>
      <c r="AF13" s="32">
        <v>1746</v>
      </c>
      <c r="AG13" s="33">
        <v>6</v>
      </c>
      <c r="AH13" s="33">
        <v>4</v>
      </c>
      <c r="AI13" s="33">
        <v>48</v>
      </c>
      <c r="AJ13" s="33">
        <v>0</v>
      </c>
      <c r="AK13" s="33">
        <v>15</v>
      </c>
      <c r="AL13" s="33">
        <v>1670</v>
      </c>
      <c r="AM13" s="33">
        <v>1744</v>
      </c>
      <c r="AN13" s="34">
        <v>37</v>
      </c>
      <c r="AO13" s="34">
        <v>1707</v>
      </c>
      <c r="AP13" s="34">
        <v>1744</v>
      </c>
      <c r="AQ13" s="27">
        <v>587</v>
      </c>
      <c r="AR13" s="27">
        <v>3785</v>
      </c>
      <c r="AS13" s="28">
        <v>0.15508586525759577</v>
      </c>
      <c r="AT13" s="35">
        <v>176</v>
      </c>
      <c r="AU13" s="35">
        <v>3918</v>
      </c>
      <c r="AV13" s="36">
        <v>4.4920877998979071E-2</v>
      </c>
      <c r="AW13" s="37">
        <v>385</v>
      </c>
      <c r="AX13" s="37">
        <v>3785</v>
      </c>
      <c r="AY13" s="38">
        <v>0.10171730515191546</v>
      </c>
      <c r="AZ13" s="39">
        <v>103</v>
      </c>
      <c r="BA13" s="39">
        <v>3918</v>
      </c>
      <c r="BB13" s="40">
        <v>2.6288922919857068E-2</v>
      </c>
    </row>
    <row r="14" spans="1:54" s="41" customFormat="1" ht="15.75" x14ac:dyDescent="0.25">
      <c r="A14" s="42" t="s">
        <v>46</v>
      </c>
      <c r="B14" s="43" t="s">
        <v>137</v>
      </c>
      <c r="C14" s="66">
        <v>793</v>
      </c>
      <c r="D14" s="66">
        <v>2335</v>
      </c>
      <c r="E14" s="66">
        <v>2208</v>
      </c>
      <c r="F14" s="66">
        <v>1440</v>
      </c>
      <c r="G14" s="66">
        <v>7987</v>
      </c>
      <c r="H14" s="67">
        <v>0.45674220608488797</v>
      </c>
      <c r="I14" s="67">
        <v>0.18029297608613998</v>
      </c>
      <c r="J14" s="66">
        <v>1211</v>
      </c>
      <c r="K14" s="29">
        <v>4537</v>
      </c>
      <c r="L14" s="29">
        <v>3450</v>
      </c>
      <c r="M14" s="29">
        <v>7987</v>
      </c>
      <c r="N14" s="30">
        <v>0.56804807812695635</v>
      </c>
      <c r="O14" s="30">
        <v>0.43195192187304371</v>
      </c>
      <c r="P14" s="31">
        <v>777</v>
      </c>
      <c r="Q14" s="31">
        <v>1945</v>
      </c>
      <c r="R14" s="31">
        <v>3235</v>
      </c>
      <c r="S14" s="31">
        <v>1382</v>
      </c>
      <c r="T14" s="31">
        <v>648</v>
      </c>
      <c r="U14" s="31">
        <v>7987</v>
      </c>
      <c r="V14" s="32">
        <v>435</v>
      </c>
      <c r="W14" s="32">
        <v>1112</v>
      </c>
      <c r="X14" s="32">
        <v>1865</v>
      </c>
      <c r="Y14" s="32">
        <v>777</v>
      </c>
      <c r="Z14" s="32">
        <v>348</v>
      </c>
      <c r="AA14" s="32">
        <v>344</v>
      </c>
      <c r="AB14" s="32">
        <v>832</v>
      </c>
      <c r="AC14" s="32">
        <v>1370</v>
      </c>
      <c r="AD14" s="32">
        <v>605</v>
      </c>
      <c r="AE14" s="32">
        <v>300</v>
      </c>
      <c r="AF14" s="32">
        <v>7988</v>
      </c>
      <c r="AG14" s="33">
        <v>52</v>
      </c>
      <c r="AH14" s="33">
        <v>89</v>
      </c>
      <c r="AI14" s="33">
        <v>228</v>
      </c>
      <c r="AJ14" s="33">
        <v>8</v>
      </c>
      <c r="AK14" s="33">
        <v>139</v>
      </c>
      <c r="AL14" s="33">
        <v>7470</v>
      </c>
      <c r="AM14" s="33">
        <v>7987</v>
      </c>
      <c r="AN14" s="34">
        <v>228</v>
      </c>
      <c r="AO14" s="34">
        <v>7759</v>
      </c>
      <c r="AP14" s="34">
        <v>7987</v>
      </c>
      <c r="AQ14" s="27">
        <v>2321</v>
      </c>
      <c r="AR14" s="27">
        <v>12177</v>
      </c>
      <c r="AS14" s="28">
        <v>0.19060523938572718</v>
      </c>
      <c r="AT14" s="35">
        <v>1047</v>
      </c>
      <c r="AU14" s="35">
        <v>12224</v>
      </c>
      <c r="AV14" s="36">
        <v>8.5651178010471202E-2</v>
      </c>
      <c r="AW14" s="37">
        <v>1976</v>
      </c>
      <c r="AX14" s="37">
        <v>12256</v>
      </c>
      <c r="AY14" s="38">
        <v>0.16122715404699739</v>
      </c>
      <c r="AZ14" s="39">
        <v>310</v>
      </c>
      <c r="BA14" s="39">
        <v>12303</v>
      </c>
      <c r="BB14" s="40">
        <v>2.5197106396813784E-2</v>
      </c>
    </row>
    <row r="15" spans="1:54" s="41" customFormat="1" ht="15.75" x14ac:dyDescent="0.25">
      <c r="A15" s="42" t="s">
        <v>47</v>
      </c>
      <c r="B15" s="43" t="s">
        <v>137</v>
      </c>
      <c r="C15" s="66">
        <v>152</v>
      </c>
      <c r="D15" s="66">
        <v>462</v>
      </c>
      <c r="E15" s="66">
        <v>413</v>
      </c>
      <c r="F15" s="66">
        <v>239</v>
      </c>
      <c r="G15" s="66">
        <v>1488</v>
      </c>
      <c r="H15" s="67">
        <v>0.43817204301075269</v>
      </c>
      <c r="I15" s="67">
        <v>0.16061827956989247</v>
      </c>
      <c r="J15" s="66">
        <v>222</v>
      </c>
      <c r="K15" s="29">
        <v>836</v>
      </c>
      <c r="L15" s="29">
        <v>652</v>
      </c>
      <c r="M15" s="29">
        <v>1488</v>
      </c>
      <c r="N15" s="30">
        <v>0.56182795698924726</v>
      </c>
      <c r="O15" s="30">
        <v>0.43817204301075269</v>
      </c>
      <c r="P15" s="31">
        <v>162</v>
      </c>
      <c r="Q15" s="31">
        <v>292</v>
      </c>
      <c r="R15" s="31">
        <v>581</v>
      </c>
      <c r="S15" s="31">
        <v>295</v>
      </c>
      <c r="T15" s="31">
        <v>158</v>
      </c>
      <c r="U15" s="31">
        <v>1488</v>
      </c>
      <c r="V15" s="32">
        <v>85</v>
      </c>
      <c r="W15" s="32">
        <v>162</v>
      </c>
      <c r="X15" s="32">
        <v>343</v>
      </c>
      <c r="Y15" s="32">
        <v>167</v>
      </c>
      <c r="Z15" s="32">
        <v>80</v>
      </c>
      <c r="AA15" s="32">
        <v>77</v>
      </c>
      <c r="AB15" s="32">
        <v>129</v>
      </c>
      <c r="AC15" s="32">
        <v>238</v>
      </c>
      <c r="AD15" s="32">
        <v>128</v>
      </c>
      <c r="AE15" s="32">
        <v>78</v>
      </c>
      <c r="AF15" s="32">
        <v>1487</v>
      </c>
      <c r="AG15" s="33">
        <v>4</v>
      </c>
      <c r="AH15" s="33">
        <v>10</v>
      </c>
      <c r="AI15" s="33">
        <v>19</v>
      </c>
      <c r="AJ15" s="33">
        <v>0</v>
      </c>
      <c r="AK15" s="33">
        <v>13</v>
      </c>
      <c r="AL15" s="33">
        <v>1441</v>
      </c>
      <c r="AM15" s="33">
        <v>1488</v>
      </c>
      <c r="AN15" s="34">
        <v>32</v>
      </c>
      <c r="AO15" s="34">
        <v>1456</v>
      </c>
      <c r="AP15" s="34">
        <v>1488</v>
      </c>
      <c r="AQ15" s="27">
        <v>1023</v>
      </c>
      <c r="AR15" s="27">
        <v>4181</v>
      </c>
      <c r="AS15" s="28">
        <v>0.24467830662520929</v>
      </c>
      <c r="AT15" s="35">
        <v>229</v>
      </c>
      <c r="AU15" s="35">
        <v>4211</v>
      </c>
      <c r="AV15" s="36">
        <v>5.4381382094514367E-2</v>
      </c>
      <c r="AW15" s="37">
        <v>783</v>
      </c>
      <c r="AX15" s="37">
        <v>4196</v>
      </c>
      <c r="AY15" s="38">
        <v>0.18660629170638704</v>
      </c>
      <c r="AZ15" s="39">
        <v>153</v>
      </c>
      <c r="BA15" s="39">
        <v>4226</v>
      </c>
      <c r="BB15" s="40">
        <v>3.6204448651206818E-2</v>
      </c>
    </row>
    <row r="16" spans="1:54" s="41" customFormat="1" ht="15.75" x14ac:dyDescent="0.25">
      <c r="A16" s="42" t="s">
        <v>55</v>
      </c>
      <c r="B16" s="43" t="s">
        <v>137</v>
      </c>
      <c r="C16" s="66">
        <v>1433</v>
      </c>
      <c r="D16" s="66">
        <v>3612</v>
      </c>
      <c r="E16" s="66">
        <v>3773</v>
      </c>
      <c r="F16" s="66">
        <v>2955</v>
      </c>
      <c r="G16" s="66">
        <v>14595</v>
      </c>
      <c r="H16" s="67">
        <v>0.46097978759849262</v>
      </c>
      <c r="I16" s="67">
        <v>0.20246659815005139</v>
      </c>
      <c r="J16" s="66">
        <v>2823</v>
      </c>
      <c r="K16" s="29">
        <v>7552</v>
      </c>
      <c r="L16" s="29">
        <v>7043</v>
      </c>
      <c r="M16" s="29">
        <v>14595</v>
      </c>
      <c r="N16" s="30">
        <v>0.51743747858855771</v>
      </c>
      <c r="O16" s="30">
        <v>0.48256252141144229</v>
      </c>
      <c r="P16" s="31">
        <v>1741</v>
      </c>
      <c r="Q16" s="31">
        <v>3902</v>
      </c>
      <c r="R16" s="31">
        <v>5624</v>
      </c>
      <c r="S16" s="31">
        <v>2390</v>
      </c>
      <c r="T16" s="31">
        <v>938</v>
      </c>
      <c r="U16" s="31">
        <v>14595</v>
      </c>
      <c r="V16" s="32">
        <v>941</v>
      </c>
      <c r="W16" s="32">
        <v>1992</v>
      </c>
      <c r="X16" s="32">
        <v>2957</v>
      </c>
      <c r="Y16" s="32">
        <v>1224</v>
      </c>
      <c r="Z16" s="32">
        <v>439</v>
      </c>
      <c r="AA16" s="32">
        <v>800</v>
      </c>
      <c r="AB16" s="32">
        <v>1910</v>
      </c>
      <c r="AC16" s="32">
        <v>2667</v>
      </c>
      <c r="AD16" s="32">
        <v>1167</v>
      </c>
      <c r="AE16" s="32">
        <v>499</v>
      </c>
      <c r="AF16" s="32">
        <v>14596</v>
      </c>
      <c r="AG16" s="33">
        <v>103</v>
      </c>
      <c r="AH16" s="33">
        <v>324</v>
      </c>
      <c r="AI16" s="33">
        <v>756</v>
      </c>
      <c r="AJ16" s="33">
        <v>30</v>
      </c>
      <c r="AK16" s="33">
        <v>334</v>
      </c>
      <c r="AL16" s="33">
        <v>13049</v>
      </c>
      <c r="AM16" s="33">
        <v>14595</v>
      </c>
      <c r="AN16" s="34">
        <v>768</v>
      </c>
      <c r="AO16" s="34">
        <v>13827</v>
      </c>
      <c r="AP16" s="34">
        <v>14595</v>
      </c>
      <c r="AQ16" s="27">
        <v>3511</v>
      </c>
      <c r="AR16" s="27">
        <v>31828</v>
      </c>
      <c r="AS16" s="28">
        <v>0.1103116752544929</v>
      </c>
      <c r="AT16" s="35">
        <v>3784</v>
      </c>
      <c r="AU16" s="35">
        <v>32162</v>
      </c>
      <c r="AV16" s="36">
        <v>0.11765437472793981</v>
      </c>
      <c r="AW16" s="37">
        <v>4365</v>
      </c>
      <c r="AX16" s="37">
        <v>31764</v>
      </c>
      <c r="AY16" s="38">
        <v>0.13741972043823197</v>
      </c>
      <c r="AZ16" s="39">
        <v>1786</v>
      </c>
      <c r="BA16" s="39">
        <v>35496</v>
      </c>
      <c r="BB16" s="40">
        <v>5.0315528510254677E-2</v>
      </c>
    </row>
    <row r="17" spans="1:54" s="41" customFormat="1" ht="15.75" x14ac:dyDescent="0.25">
      <c r="A17" s="42" t="s">
        <v>58</v>
      </c>
      <c r="B17" s="43" t="s">
        <v>137</v>
      </c>
      <c r="C17" s="66">
        <v>865</v>
      </c>
      <c r="D17" s="66">
        <v>2422</v>
      </c>
      <c r="E17" s="66">
        <v>2267</v>
      </c>
      <c r="F17" s="66">
        <v>1599</v>
      </c>
      <c r="G17" s="66">
        <v>8598</v>
      </c>
      <c r="H17" s="67">
        <v>0.44963945103512443</v>
      </c>
      <c r="I17" s="67">
        <v>0.18597348220516399</v>
      </c>
      <c r="J17" s="66">
        <v>1445</v>
      </c>
      <c r="K17" s="29">
        <v>4348</v>
      </c>
      <c r="L17" s="29">
        <v>4250</v>
      </c>
      <c r="M17" s="29">
        <v>8598</v>
      </c>
      <c r="N17" s="30">
        <v>0.50569899976738775</v>
      </c>
      <c r="O17" s="30">
        <v>0.49430100023261225</v>
      </c>
      <c r="P17" s="31">
        <v>983</v>
      </c>
      <c r="Q17" s="31">
        <v>2123</v>
      </c>
      <c r="R17" s="31">
        <v>3310</v>
      </c>
      <c r="S17" s="31">
        <v>1491</v>
      </c>
      <c r="T17" s="31">
        <v>690</v>
      </c>
      <c r="U17" s="31">
        <v>8598</v>
      </c>
      <c r="V17" s="32">
        <v>514</v>
      </c>
      <c r="W17" s="32">
        <v>1039</v>
      </c>
      <c r="X17" s="32">
        <v>1699</v>
      </c>
      <c r="Y17" s="32">
        <v>770</v>
      </c>
      <c r="Z17" s="32">
        <v>327</v>
      </c>
      <c r="AA17" s="32">
        <v>469</v>
      </c>
      <c r="AB17" s="32">
        <v>1085</v>
      </c>
      <c r="AC17" s="32">
        <v>1612</v>
      </c>
      <c r="AD17" s="32">
        <v>722</v>
      </c>
      <c r="AE17" s="32">
        <v>363</v>
      </c>
      <c r="AF17" s="32">
        <v>8600</v>
      </c>
      <c r="AG17" s="33">
        <v>40</v>
      </c>
      <c r="AH17" s="33">
        <v>107</v>
      </c>
      <c r="AI17" s="33">
        <v>306</v>
      </c>
      <c r="AJ17" s="33">
        <v>10</v>
      </c>
      <c r="AK17" s="33">
        <v>170</v>
      </c>
      <c r="AL17" s="33">
        <v>7964</v>
      </c>
      <c r="AM17" s="33">
        <v>8598</v>
      </c>
      <c r="AN17" s="34">
        <v>372</v>
      </c>
      <c r="AO17" s="34">
        <v>8226</v>
      </c>
      <c r="AP17" s="34">
        <v>8598</v>
      </c>
      <c r="AQ17" s="27">
        <v>2614</v>
      </c>
      <c r="AR17" s="27">
        <v>18766</v>
      </c>
      <c r="AS17" s="28">
        <v>0.13929446872002557</v>
      </c>
      <c r="AT17" s="35">
        <v>1075</v>
      </c>
      <c r="AU17" s="35">
        <v>18945</v>
      </c>
      <c r="AV17" s="36">
        <v>5.6743204011612564E-2</v>
      </c>
      <c r="AW17" s="37">
        <v>1929</v>
      </c>
      <c r="AX17" s="37">
        <v>18742</v>
      </c>
      <c r="AY17" s="38">
        <v>0.10292391420339345</v>
      </c>
      <c r="AZ17" s="39">
        <v>516</v>
      </c>
      <c r="BA17" s="39">
        <v>18976</v>
      </c>
      <c r="BB17" s="40">
        <v>2.7192242833052275E-2</v>
      </c>
    </row>
    <row r="18" spans="1:54" s="41" customFormat="1" ht="15.75" x14ac:dyDescent="0.25">
      <c r="A18" s="42" t="s">
        <v>84</v>
      </c>
      <c r="B18" s="43" t="s">
        <v>137</v>
      </c>
      <c r="C18" s="66">
        <v>2417</v>
      </c>
      <c r="D18" s="66">
        <v>5487</v>
      </c>
      <c r="E18" s="66">
        <v>5547</v>
      </c>
      <c r="F18" s="66">
        <v>3404</v>
      </c>
      <c r="G18" s="66">
        <v>20130</v>
      </c>
      <c r="H18" s="67">
        <v>0.4446597118728266</v>
      </c>
      <c r="I18" s="67">
        <v>0.16910084451068058</v>
      </c>
      <c r="J18" s="66">
        <v>3274</v>
      </c>
      <c r="K18" s="29">
        <v>9670</v>
      </c>
      <c r="L18" s="29">
        <v>10460</v>
      </c>
      <c r="M18" s="29">
        <v>20130</v>
      </c>
      <c r="N18" s="30">
        <v>0.48037754595131643</v>
      </c>
      <c r="O18" s="30">
        <v>0.51962245404868357</v>
      </c>
      <c r="P18" s="31">
        <v>2070</v>
      </c>
      <c r="Q18" s="31">
        <v>5119</v>
      </c>
      <c r="R18" s="31">
        <v>8046</v>
      </c>
      <c r="S18" s="31">
        <v>3426</v>
      </c>
      <c r="T18" s="31">
        <v>1470</v>
      </c>
      <c r="U18" s="31">
        <v>20130</v>
      </c>
      <c r="V18" s="32">
        <v>1006</v>
      </c>
      <c r="W18" s="32">
        <v>2393</v>
      </c>
      <c r="X18" s="32">
        <v>3891</v>
      </c>
      <c r="Y18" s="32">
        <v>1675</v>
      </c>
      <c r="Z18" s="32">
        <v>705</v>
      </c>
      <c r="AA18" s="32">
        <v>1062</v>
      </c>
      <c r="AB18" s="32">
        <v>2727</v>
      </c>
      <c r="AC18" s="32">
        <v>4155</v>
      </c>
      <c r="AD18" s="32">
        <v>1751</v>
      </c>
      <c r="AE18" s="32">
        <v>764</v>
      </c>
      <c r="AF18" s="32">
        <v>20129</v>
      </c>
      <c r="AG18" s="33">
        <v>131</v>
      </c>
      <c r="AH18" s="33">
        <v>311</v>
      </c>
      <c r="AI18" s="33">
        <v>902</v>
      </c>
      <c r="AJ18" s="33">
        <v>76</v>
      </c>
      <c r="AK18" s="33">
        <v>378</v>
      </c>
      <c r="AL18" s="33">
        <v>18332</v>
      </c>
      <c r="AM18" s="33">
        <v>20130</v>
      </c>
      <c r="AN18" s="34">
        <v>1626</v>
      </c>
      <c r="AO18" s="34">
        <v>18505</v>
      </c>
      <c r="AP18" s="34">
        <v>20130</v>
      </c>
      <c r="AQ18" s="27">
        <v>3625</v>
      </c>
      <c r="AR18" s="27">
        <v>24731</v>
      </c>
      <c r="AS18" s="28">
        <v>0.14657717035299825</v>
      </c>
      <c r="AT18" s="35">
        <v>1252</v>
      </c>
      <c r="AU18" s="35">
        <v>24866</v>
      </c>
      <c r="AV18" s="36">
        <v>5.0349875331778329E-2</v>
      </c>
      <c r="AW18" s="37">
        <v>3942</v>
      </c>
      <c r="AX18" s="37">
        <v>24804</v>
      </c>
      <c r="AY18" s="38">
        <v>0.15892597968069666</v>
      </c>
      <c r="AZ18" s="39">
        <v>2895</v>
      </c>
      <c r="BA18" s="39">
        <v>25023</v>
      </c>
      <c r="BB18" s="40">
        <v>0.1156935619230308</v>
      </c>
    </row>
    <row r="19" spans="1:54" s="41" customFormat="1" ht="15.75" x14ac:dyDescent="0.25">
      <c r="A19" s="42" t="s">
        <v>97</v>
      </c>
      <c r="B19" s="43" t="s">
        <v>137</v>
      </c>
      <c r="C19" s="66">
        <v>140</v>
      </c>
      <c r="D19" s="66">
        <v>490</v>
      </c>
      <c r="E19" s="66">
        <v>440</v>
      </c>
      <c r="F19" s="66">
        <v>262</v>
      </c>
      <c r="G19" s="66">
        <v>1544</v>
      </c>
      <c r="H19" s="67">
        <v>0.45466321243523317</v>
      </c>
      <c r="I19" s="67">
        <v>0.16968911917098445</v>
      </c>
      <c r="J19" s="66">
        <v>211</v>
      </c>
      <c r="K19" s="29">
        <v>934</v>
      </c>
      <c r="L19" s="29">
        <v>610</v>
      </c>
      <c r="M19" s="29">
        <v>1544</v>
      </c>
      <c r="N19" s="30">
        <v>0.60492227979274615</v>
      </c>
      <c r="O19" s="30">
        <v>0.3950777202072539</v>
      </c>
      <c r="P19" s="31">
        <v>146</v>
      </c>
      <c r="Q19" s="31">
        <v>329</v>
      </c>
      <c r="R19" s="31">
        <v>614</v>
      </c>
      <c r="S19" s="31">
        <v>298</v>
      </c>
      <c r="T19" s="31">
        <v>156</v>
      </c>
      <c r="U19" s="31">
        <v>1544</v>
      </c>
      <c r="V19" s="32">
        <v>81</v>
      </c>
      <c r="W19" s="32">
        <v>185</v>
      </c>
      <c r="X19" s="32">
        <v>388</v>
      </c>
      <c r="Y19" s="32">
        <v>183</v>
      </c>
      <c r="Z19" s="32">
        <v>97</v>
      </c>
      <c r="AA19" s="32">
        <v>66</v>
      </c>
      <c r="AB19" s="32">
        <v>143</v>
      </c>
      <c r="AC19" s="32">
        <v>226</v>
      </c>
      <c r="AD19" s="32">
        <v>115</v>
      </c>
      <c r="AE19" s="32">
        <v>60</v>
      </c>
      <c r="AF19" s="32">
        <v>1544</v>
      </c>
      <c r="AG19" s="33">
        <v>9</v>
      </c>
      <c r="AH19" s="33">
        <v>11</v>
      </c>
      <c r="AI19" s="33">
        <v>31</v>
      </c>
      <c r="AJ19" s="33"/>
      <c r="AK19" s="33">
        <v>23</v>
      </c>
      <c r="AL19" s="33">
        <v>1469</v>
      </c>
      <c r="AM19" s="33">
        <v>1544</v>
      </c>
      <c r="AN19" s="34">
        <v>34</v>
      </c>
      <c r="AO19" s="34">
        <v>1510</v>
      </c>
      <c r="AP19" s="34">
        <v>1544</v>
      </c>
      <c r="AQ19" s="27">
        <v>908</v>
      </c>
      <c r="AR19" s="27">
        <v>4750</v>
      </c>
      <c r="AS19" s="28">
        <v>0.19115789473684211</v>
      </c>
      <c r="AT19" s="35">
        <v>270</v>
      </c>
      <c r="AU19" s="35">
        <v>4891</v>
      </c>
      <c r="AV19" s="36">
        <v>5.520343488039256E-2</v>
      </c>
      <c r="AW19" s="37">
        <v>804</v>
      </c>
      <c r="AX19" s="37">
        <v>4751</v>
      </c>
      <c r="AY19" s="38">
        <v>0.16922753104609556</v>
      </c>
      <c r="AZ19" s="39">
        <v>67</v>
      </c>
      <c r="BA19" s="39">
        <v>4892</v>
      </c>
      <c r="BB19" s="40">
        <v>1.3695829926410465E-2</v>
      </c>
    </row>
    <row r="20" spans="1:54" s="41" customFormat="1" ht="15.75" x14ac:dyDescent="0.25">
      <c r="A20" s="42" t="s">
        <v>101</v>
      </c>
      <c r="B20" s="43" t="s">
        <v>137</v>
      </c>
      <c r="C20" s="66">
        <v>1125</v>
      </c>
      <c r="D20" s="66">
        <v>2347</v>
      </c>
      <c r="E20" s="66">
        <v>2220</v>
      </c>
      <c r="F20" s="66">
        <v>1587</v>
      </c>
      <c r="G20" s="66">
        <v>8684</v>
      </c>
      <c r="H20" s="67">
        <v>0.43839244587747583</v>
      </c>
      <c r="I20" s="67">
        <v>0.18274988484569324</v>
      </c>
      <c r="J20" s="66">
        <v>1405</v>
      </c>
      <c r="K20" s="29">
        <v>4358</v>
      </c>
      <c r="L20" s="29">
        <v>4327</v>
      </c>
      <c r="M20" s="29">
        <v>8684</v>
      </c>
      <c r="N20" s="30">
        <v>0.50184246890833717</v>
      </c>
      <c r="O20" s="30">
        <v>0.49827268539843389</v>
      </c>
      <c r="P20" s="31">
        <v>928</v>
      </c>
      <c r="Q20" s="31">
        <v>2115</v>
      </c>
      <c r="R20" s="31">
        <v>3519</v>
      </c>
      <c r="S20" s="31">
        <v>1503</v>
      </c>
      <c r="T20" s="31">
        <v>620</v>
      </c>
      <c r="U20" s="31">
        <v>8684</v>
      </c>
      <c r="V20" s="32">
        <v>494</v>
      </c>
      <c r="W20" s="32">
        <v>1060</v>
      </c>
      <c r="X20" s="32">
        <v>1769</v>
      </c>
      <c r="Y20" s="32">
        <v>752</v>
      </c>
      <c r="Z20" s="32">
        <v>282</v>
      </c>
      <c r="AA20" s="32">
        <v>434</v>
      </c>
      <c r="AB20" s="32">
        <v>1055</v>
      </c>
      <c r="AC20" s="32">
        <v>1749</v>
      </c>
      <c r="AD20" s="32">
        <v>751</v>
      </c>
      <c r="AE20" s="32">
        <v>338</v>
      </c>
      <c r="AF20" s="32">
        <v>8684</v>
      </c>
      <c r="AG20" s="33">
        <v>67</v>
      </c>
      <c r="AH20" s="33">
        <v>133</v>
      </c>
      <c r="AI20" s="33">
        <v>449</v>
      </c>
      <c r="AJ20" s="33">
        <v>86</v>
      </c>
      <c r="AK20" s="33">
        <v>183</v>
      </c>
      <c r="AL20" s="33">
        <v>7766</v>
      </c>
      <c r="AM20" s="33">
        <v>8684</v>
      </c>
      <c r="AN20" s="34">
        <v>952</v>
      </c>
      <c r="AO20" s="34">
        <v>7733</v>
      </c>
      <c r="AP20" s="34">
        <v>8684</v>
      </c>
      <c r="AQ20" s="27">
        <v>2253</v>
      </c>
      <c r="AR20" s="27">
        <v>13601</v>
      </c>
      <c r="AS20" s="28">
        <v>0.16564958458936843</v>
      </c>
      <c r="AT20" s="35">
        <v>443</v>
      </c>
      <c r="AU20" s="35">
        <v>13707</v>
      </c>
      <c r="AV20" s="36">
        <v>3.2319252936455822E-2</v>
      </c>
      <c r="AW20" s="37">
        <v>1776</v>
      </c>
      <c r="AX20" s="37">
        <v>12682</v>
      </c>
      <c r="AY20" s="38">
        <v>0.14004100299637282</v>
      </c>
      <c r="AZ20" s="39">
        <v>1211</v>
      </c>
      <c r="BA20" s="39">
        <v>13709</v>
      </c>
      <c r="BB20" s="40">
        <v>8.8336129549930698E-2</v>
      </c>
    </row>
    <row r="21" spans="1:54" s="41" customFormat="1" ht="15.75" x14ac:dyDescent="0.25">
      <c r="A21" s="42" t="s">
        <v>112</v>
      </c>
      <c r="B21" s="43" t="s">
        <v>137</v>
      </c>
      <c r="C21" s="66">
        <v>668</v>
      </c>
      <c r="D21" s="66">
        <v>1931</v>
      </c>
      <c r="E21" s="66">
        <v>1778</v>
      </c>
      <c r="F21" s="66">
        <v>1048</v>
      </c>
      <c r="G21" s="66">
        <v>6389</v>
      </c>
      <c r="H21" s="67">
        <v>0.44232274221317891</v>
      </c>
      <c r="I21" s="67">
        <v>0.16403192987948037</v>
      </c>
      <c r="J21" s="66">
        <v>964</v>
      </c>
      <c r="K21" s="29">
        <v>3231</v>
      </c>
      <c r="L21" s="29">
        <v>3158</v>
      </c>
      <c r="M21" s="29">
        <v>6389</v>
      </c>
      <c r="N21" s="30">
        <v>0.50571294412271095</v>
      </c>
      <c r="O21" s="30">
        <v>0.49428705587728911</v>
      </c>
      <c r="P21" s="31">
        <v>602</v>
      </c>
      <c r="Q21" s="31">
        <v>1650</v>
      </c>
      <c r="R21" s="31">
        <v>2603</v>
      </c>
      <c r="S21" s="31">
        <v>1075</v>
      </c>
      <c r="T21" s="31">
        <v>459</v>
      </c>
      <c r="U21" s="31">
        <v>6389</v>
      </c>
      <c r="V21" s="32">
        <v>306</v>
      </c>
      <c r="W21" s="32">
        <v>800</v>
      </c>
      <c r="X21" s="32">
        <v>1334</v>
      </c>
      <c r="Y21" s="32">
        <v>566</v>
      </c>
      <c r="Z21" s="32">
        <v>226</v>
      </c>
      <c r="AA21" s="32">
        <v>298</v>
      </c>
      <c r="AB21" s="32">
        <v>850</v>
      </c>
      <c r="AC21" s="32">
        <v>1269</v>
      </c>
      <c r="AD21" s="32">
        <v>509</v>
      </c>
      <c r="AE21" s="32">
        <v>232</v>
      </c>
      <c r="AF21" s="32">
        <v>6390</v>
      </c>
      <c r="AG21" s="33">
        <v>60</v>
      </c>
      <c r="AH21" s="33">
        <v>59</v>
      </c>
      <c r="AI21" s="33">
        <v>137</v>
      </c>
      <c r="AJ21" s="33">
        <v>8</v>
      </c>
      <c r="AK21" s="33">
        <v>119</v>
      </c>
      <c r="AL21" s="33">
        <v>6007</v>
      </c>
      <c r="AM21" s="33">
        <v>6389</v>
      </c>
      <c r="AN21" s="34">
        <v>241</v>
      </c>
      <c r="AO21" s="34">
        <v>6149</v>
      </c>
      <c r="AP21" s="34">
        <v>6389</v>
      </c>
      <c r="AQ21" s="27">
        <v>1754</v>
      </c>
      <c r="AR21" s="27">
        <v>11001</v>
      </c>
      <c r="AS21" s="28">
        <v>0.15944005090446323</v>
      </c>
      <c r="AT21" s="35">
        <v>429</v>
      </c>
      <c r="AU21" s="35">
        <v>11082</v>
      </c>
      <c r="AV21" s="36">
        <v>3.871142393069843E-2</v>
      </c>
      <c r="AW21" s="37">
        <v>1627</v>
      </c>
      <c r="AX21" s="37">
        <v>10804</v>
      </c>
      <c r="AY21" s="38">
        <v>0.15059237319511293</v>
      </c>
      <c r="AZ21" s="39">
        <v>581</v>
      </c>
      <c r="BA21" s="39">
        <v>11115</v>
      </c>
      <c r="BB21" s="40">
        <v>5.2271704903283853E-2</v>
      </c>
    </row>
    <row r="22" spans="1:54" s="2" customFormat="1" x14ac:dyDescent="0.25"/>
    <row r="23" spans="1:54" s="1" customFormat="1" ht="15.75" x14ac:dyDescent="0.25">
      <c r="A23" s="61" t="s">
        <v>183</v>
      </c>
    </row>
    <row r="24" spans="1:54" s="1" customFormat="1" ht="15.75" x14ac:dyDescent="0.25">
      <c r="A24" s="61" t="s">
        <v>184</v>
      </c>
    </row>
    <row r="25" spans="1:54" s="1" customFormat="1" ht="15.75" x14ac:dyDescent="0.25">
      <c r="A25" s="61" t="s">
        <v>185</v>
      </c>
    </row>
  </sheetData>
  <mergeCells count="23">
    <mergeCell ref="AW5:AY5"/>
    <mergeCell ref="AZ5:BB5"/>
    <mergeCell ref="V6:Z6"/>
    <mergeCell ref="AA6:AE6"/>
    <mergeCell ref="AT6:AV6"/>
    <mergeCell ref="AW6:AY6"/>
    <mergeCell ref="AZ6:BB6"/>
    <mergeCell ref="AG6:AM6"/>
    <mergeCell ref="AN6:AP6"/>
    <mergeCell ref="AQ6:AS6"/>
    <mergeCell ref="A1:BB4"/>
    <mergeCell ref="A5:B6"/>
    <mergeCell ref="C5:J5"/>
    <mergeCell ref="K5:O5"/>
    <mergeCell ref="P5:U5"/>
    <mergeCell ref="V5:AF5"/>
    <mergeCell ref="AG5:AM5"/>
    <mergeCell ref="AN5:AP5"/>
    <mergeCell ref="AQ5:AS5"/>
    <mergeCell ref="AT5:AV5"/>
    <mergeCell ref="C6:J6"/>
    <mergeCell ref="K6:O6"/>
    <mergeCell ref="P6:U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"/>
  <sheetViews>
    <sheetView zoomScaleNormal="100" workbookViewId="0">
      <selection sqref="A1:BB4"/>
    </sheetView>
  </sheetViews>
  <sheetFormatPr defaultRowHeight="15" x14ac:dyDescent="0.25"/>
  <cols>
    <col min="1" max="1" width="24.5703125" customWidth="1"/>
    <col min="2" max="2" width="45.28515625" customWidth="1"/>
    <col min="3" max="9" width="25.140625" customWidth="1"/>
    <col min="10" max="10" width="26.140625" customWidth="1"/>
    <col min="11" max="13" width="11.5703125" customWidth="1"/>
    <col min="14" max="15" width="13.5703125" customWidth="1"/>
    <col min="16" max="20" width="13.28515625" customWidth="1"/>
    <col min="21" max="21" width="15.5703125" customWidth="1"/>
    <col min="22" max="25" width="14.28515625" bestFit="1" customWidth="1"/>
    <col min="26" max="26" width="19.7109375" bestFit="1" customWidth="1"/>
    <col min="27" max="30" width="14.28515625" bestFit="1" customWidth="1"/>
    <col min="31" max="31" width="19.7109375" bestFit="1" customWidth="1"/>
    <col min="32" max="32" width="15.5703125" customWidth="1"/>
    <col min="33" max="38" width="16.140625" customWidth="1"/>
    <col min="39" max="39" width="15.7109375" customWidth="1"/>
    <col min="40" max="40" width="10.42578125" bestFit="1" customWidth="1"/>
    <col min="41" max="41" width="17.28515625" customWidth="1"/>
    <col min="42" max="42" width="13.85546875" customWidth="1"/>
    <col min="43" max="43" width="21.140625" customWidth="1"/>
    <col min="44" max="45" width="15.85546875" customWidth="1"/>
    <col min="46" max="46" width="18.7109375" customWidth="1"/>
    <col min="47" max="47" width="12.7109375" customWidth="1"/>
    <col min="48" max="48" width="18.7109375" customWidth="1"/>
    <col min="49" max="49" width="16" customWidth="1"/>
    <col min="50" max="50" width="22.5703125" customWidth="1"/>
    <col min="51" max="51" width="18.140625" customWidth="1"/>
    <col min="52" max="52" width="20.28515625" customWidth="1"/>
    <col min="53" max="53" width="17.140625" customWidth="1"/>
    <col min="54" max="54" width="24.42578125" customWidth="1"/>
  </cols>
  <sheetData>
    <row r="1" spans="1:54" ht="23.25" customHeight="1" x14ac:dyDescent="0.25">
      <c r="A1" s="110" t="s">
        <v>195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</row>
    <row r="3" spans="1:54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</row>
    <row r="4" spans="1:54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</row>
    <row r="5" spans="1:54" ht="15.75" x14ac:dyDescent="0.25">
      <c r="A5" s="94" t="s">
        <v>155</v>
      </c>
      <c r="B5" s="95"/>
      <c r="C5" s="98" t="s">
        <v>156</v>
      </c>
      <c r="D5" s="99"/>
      <c r="E5" s="99"/>
      <c r="F5" s="99"/>
      <c r="G5" s="99"/>
      <c r="H5" s="99"/>
      <c r="I5" s="99"/>
      <c r="J5" s="100"/>
      <c r="K5" s="101" t="s">
        <v>157</v>
      </c>
      <c r="L5" s="102"/>
      <c r="M5" s="102"/>
      <c r="N5" s="102"/>
      <c r="O5" s="103"/>
      <c r="P5" s="104" t="s">
        <v>158</v>
      </c>
      <c r="Q5" s="105"/>
      <c r="R5" s="105"/>
      <c r="S5" s="105"/>
      <c r="T5" s="105"/>
      <c r="U5" s="106"/>
      <c r="V5" s="107" t="s">
        <v>165</v>
      </c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88" t="s">
        <v>127</v>
      </c>
      <c r="AH5" s="89"/>
      <c r="AI5" s="89"/>
      <c r="AJ5" s="89"/>
      <c r="AK5" s="89"/>
      <c r="AL5" s="89"/>
      <c r="AM5" s="90"/>
      <c r="AN5" s="124" t="s">
        <v>143</v>
      </c>
      <c r="AO5" s="125"/>
      <c r="AP5" s="126"/>
      <c r="AQ5" s="127" t="s">
        <v>171</v>
      </c>
      <c r="AR5" s="128"/>
      <c r="AS5" s="128"/>
      <c r="AT5" s="129" t="s">
        <v>170</v>
      </c>
      <c r="AU5" s="130"/>
      <c r="AV5" s="131"/>
      <c r="AW5" s="132" t="s">
        <v>182</v>
      </c>
      <c r="AX5" s="133"/>
      <c r="AY5" s="133"/>
      <c r="AZ5" s="134" t="s">
        <v>178</v>
      </c>
      <c r="BA5" s="135"/>
      <c r="BB5" s="135"/>
    </row>
    <row r="6" spans="1:54" ht="15.75" x14ac:dyDescent="0.25">
      <c r="A6" s="96"/>
      <c r="B6" s="97"/>
      <c r="C6" s="136" t="s">
        <v>164</v>
      </c>
      <c r="D6" s="137"/>
      <c r="E6" s="137"/>
      <c r="F6" s="137" t="s">
        <v>159</v>
      </c>
      <c r="G6" s="137"/>
      <c r="H6" s="137"/>
      <c r="I6" s="137"/>
      <c r="J6" s="138"/>
      <c r="K6" s="139" t="s">
        <v>164</v>
      </c>
      <c r="L6" s="140"/>
      <c r="M6" s="140"/>
      <c r="N6" s="140"/>
      <c r="O6" s="141"/>
      <c r="P6" s="142" t="s">
        <v>164</v>
      </c>
      <c r="Q6" s="143"/>
      <c r="R6" s="143"/>
      <c r="S6" s="143"/>
      <c r="T6" s="143"/>
      <c r="U6" s="144"/>
      <c r="V6" s="145" t="s">
        <v>119</v>
      </c>
      <c r="W6" s="146"/>
      <c r="X6" s="146"/>
      <c r="Y6" s="146"/>
      <c r="Z6" s="147"/>
      <c r="AA6" s="145" t="s">
        <v>120</v>
      </c>
      <c r="AB6" s="146"/>
      <c r="AC6" s="146"/>
      <c r="AD6" s="146"/>
      <c r="AE6" s="147"/>
      <c r="AF6" s="5"/>
      <c r="AG6" s="91" t="s">
        <v>164</v>
      </c>
      <c r="AH6" s="92"/>
      <c r="AI6" s="92"/>
      <c r="AJ6" s="92"/>
      <c r="AK6" s="92"/>
      <c r="AL6" s="92"/>
      <c r="AM6" s="93"/>
      <c r="AN6" s="112" t="s">
        <v>164</v>
      </c>
      <c r="AO6" s="113"/>
      <c r="AP6" s="114"/>
      <c r="AQ6" s="115" t="s">
        <v>168</v>
      </c>
      <c r="AR6" s="116"/>
      <c r="AS6" s="116"/>
      <c r="AT6" s="117" t="s">
        <v>168</v>
      </c>
      <c r="AU6" s="118"/>
      <c r="AV6" s="119"/>
      <c r="AW6" s="120" t="s">
        <v>168</v>
      </c>
      <c r="AX6" s="121"/>
      <c r="AY6" s="121"/>
      <c r="AZ6" s="122" t="s">
        <v>168</v>
      </c>
      <c r="BA6" s="123"/>
      <c r="BB6" s="123"/>
    </row>
    <row r="7" spans="1:54" ht="63" x14ac:dyDescent="0.25">
      <c r="A7" s="62" t="s">
        <v>0</v>
      </c>
      <c r="B7" s="62" t="s">
        <v>154</v>
      </c>
      <c r="C7" s="6" t="s">
        <v>160</v>
      </c>
      <c r="D7" s="6" t="s">
        <v>161</v>
      </c>
      <c r="E7" s="6" t="s">
        <v>1</v>
      </c>
      <c r="F7" s="6" t="s">
        <v>2</v>
      </c>
      <c r="G7" s="7" t="s">
        <v>3</v>
      </c>
      <c r="H7" s="6" t="s">
        <v>146</v>
      </c>
      <c r="I7" s="6" t="s">
        <v>147</v>
      </c>
      <c r="J7" s="6" t="s">
        <v>4</v>
      </c>
      <c r="K7" s="8" t="s">
        <v>119</v>
      </c>
      <c r="L7" s="9" t="s">
        <v>120</v>
      </c>
      <c r="M7" s="10" t="s">
        <v>126</v>
      </c>
      <c r="N7" s="9" t="s">
        <v>148</v>
      </c>
      <c r="O7" s="8" t="s">
        <v>149</v>
      </c>
      <c r="P7" s="11" t="s">
        <v>121</v>
      </c>
      <c r="Q7" s="11" t="s">
        <v>122</v>
      </c>
      <c r="R7" s="11" t="s">
        <v>123</v>
      </c>
      <c r="S7" s="11" t="s">
        <v>124</v>
      </c>
      <c r="T7" s="11" t="s">
        <v>125</v>
      </c>
      <c r="U7" s="12" t="s">
        <v>126</v>
      </c>
      <c r="V7" s="13" t="s">
        <v>121</v>
      </c>
      <c r="W7" s="13" t="s">
        <v>122</v>
      </c>
      <c r="X7" s="13" t="s">
        <v>123</v>
      </c>
      <c r="Y7" s="13" t="s">
        <v>124</v>
      </c>
      <c r="Z7" s="13" t="s">
        <v>125</v>
      </c>
      <c r="AA7" s="13" t="s">
        <v>121</v>
      </c>
      <c r="AB7" s="13" t="s">
        <v>122</v>
      </c>
      <c r="AC7" s="13" t="s">
        <v>123</v>
      </c>
      <c r="AD7" s="13" t="s">
        <v>124</v>
      </c>
      <c r="AE7" s="13" t="s">
        <v>125</v>
      </c>
      <c r="AF7" s="14" t="s">
        <v>126</v>
      </c>
      <c r="AG7" s="15" t="s">
        <v>162</v>
      </c>
      <c r="AH7" s="15" t="s">
        <v>128</v>
      </c>
      <c r="AI7" s="15" t="s">
        <v>129</v>
      </c>
      <c r="AJ7" s="15" t="s">
        <v>130</v>
      </c>
      <c r="AK7" s="15" t="s">
        <v>131</v>
      </c>
      <c r="AL7" s="15" t="s">
        <v>132</v>
      </c>
      <c r="AM7" s="16" t="s">
        <v>126</v>
      </c>
      <c r="AN7" s="17" t="s">
        <v>144</v>
      </c>
      <c r="AO7" s="17" t="s">
        <v>145</v>
      </c>
      <c r="AP7" s="18" t="s">
        <v>126</v>
      </c>
      <c r="AQ7" s="19" t="s">
        <v>167</v>
      </c>
      <c r="AR7" s="19" t="s">
        <v>166</v>
      </c>
      <c r="AS7" s="20" t="s">
        <v>163</v>
      </c>
      <c r="AT7" s="21" t="s">
        <v>173</v>
      </c>
      <c r="AU7" s="21" t="s">
        <v>169</v>
      </c>
      <c r="AV7" s="22" t="s">
        <v>179</v>
      </c>
      <c r="AW7" s="23" t="s">
        <v>180</v>
      </c>
      <c r="AX7" s="23" t="s">
        <v>175</v>
      </c>
      <c r="AY7" s="24" t="s">
        <v>174</v>
      </c>
      <c r="AZ7" s="25" t="s">
        <v>177</v>
      </c>
      <c r="BA7" s="25" t="s">
        <v>172</v>
      </c>
      <c r="BB7" s="26" t="s">
        <v>176</v>
      </c>
    </row>
    <row r="8" spans="1:54" s="65" customFormat="1" ht="15.75" x14ac:dyDescent="0.25">
      <c r="A8" s="63" t="s">
        <v>186</v>
      </c>
      <c r="B8" s="64" t="s">
        <v>135</v>
      </c>
      <c r="C8" s="68">
        <f>SUM(C9:C27)</f>
        <v>28551</v>
      </c>
      <c r="D8" s="68">
        <f t="shared" ref="D8:G8" si="0">SUM(D9:D27)</f>
        <v>75796</v>
      </c>
      <c r="E8" s="68">
        <f t="shared" si="0"/>
        <v>76280</v>
      </c>
      <c r="F8" s="68">
        <f t="shared" si="0"/>
        <v>58923</v>
      </c>
      <c r="G8" s="68">
        <f t="shared" si="0"/>
        <v>288241</v>
      </c>
      <c r="H8" s="69">
        <f t="shared" ref="H8" si="1">(F8+E8)/G8</f>
        <v>0.46906234713312817</v>
      </c>
      <c r="I8" s="69">
        <f t="shared" ref="I8" si="2">F8/G8</f>
        <v>0.20442268795903429</v>
      </c>
      <c r="J8" s="68">
        <f>SUM(J9:J27)</f>
        <v>48689</v>
      </c>
      <c r="K8" s="48">
        <f>SUM(K9:K27)</f>
        <v>146318</v>
      </c>
      <c r="L8" s="48">
        <f t="shared" ref="L8:M8" si="3">SUM(L9:L27)</f>
        <v>141922</v>
      </c>
      <c r="M8" s="48">
        <f t="shared" si="3"/>
        <v>288241</v>
      </c>
      <c r="N8" s="70">
        <f>K8/M8</f>
        <v>0.50762382867114675</v>
      </c>
      <c r="O8" s="49">
        <f>L8/M8</f>
        <v>0.49237270200977656</v>
      </c>
      <c r="P8" s="71">
        <f>SUM(P9:P27)</f>
        <v>30788</v>
      </c>
      <c r="Q8" s="71">
        <f t="shared" ref="Q8:U8" si="4">SUM(Q9:Q27)</f>
        <v>76281</v>
      </c>
      <c r="R8" s="71">
        <f t="shared" si="4"/>
        <v>114977</v>
      </c>
      <c r="S8" s="71">
        <f t="shared" si="4"/>
        <v>47349</v>
      </c>
      <c r="T8" s="71">
        <f t="shared" si="4"/>
        <v>18849</v>
      </c>
      <c r="U8" s="71">
        <f t="shared" si="4"/>
        <v>288241</v>
      </c>
      <c r="V8" s="51">
        <f>SUM(V9:V27)</f>
        <v>16185</v>
      </c>
      <c r="W8" s="51">
        <f t="shared" ref="W8:AF8" si="5">SUM(W9:W27)</f>
        <v>38065</v>
      </c>
      <c r="X8" s="51">
        <f t="shared" si="5"/>
        <v>58586</v>
      </c>
      <c r="Y8" s="51">
        <f t="shared" si="5"/>
        <v>24179</v>
      </c>
      <c r="Z8" s="51">
        <f t="shared" si="5"/>
        <v>9297</v>
      </c>
      <c r="AA8" s="51">
        <f t="shared" si="5"/>
        <v>14604</v>
      </c>
      <c r="AB8" s="51">
        <f t="shared" si="5"/>
        <v>38213</v>
      </c>
      <c r="AC8" s="51">
        <f t="shared" si="5"/>
        <v>56386</v>
      </c>
      <c r="AD8" s="51">
        <f t="shared" si="5"/>
        <v>23168</v>
      </c>
      <c r="AE8" s="51">
        <f t="shared" si="5"/>
        <v>9549</v>
      </c>
      <c r="AF8" s="51">
        <f t="shared" si="5"/>
        <v>288232</v>
      </c>
      <c r="AG8" s="72">
        <f>SUM(AG9:AG27)</f>
        <v>1535</v>
      </c>
      <c r="AH8" s="72">
        <f t="shared" ref="AH8:AM8" si="6">SUM(AH9:AH27)</f>
        <v>5862</v>
      </c>
      <c r="AI8" s="72">
        <f t="shared" si="6"/>
        <v>20517</v>
      </c>
      <c r="AJ8" s="72">
        <f t="shared" si="6"/>
        <v>352</v>
      </c>
      <c r="AK8" s="72">
        <f t="shared" si="6"/>
        <v>5566</v>
      </c>
      <c r="AL8" s="72">
        <f t="shared" si="6"/>
        <v>254405</v>
      </c>
      <c r="AM8" s="72">
        <f t="shared" si="6"/>
        <v>288241</v>
      </c>
      <c r="AN8" s="73">
        <f>SUM(AN9:AN27)</f>
        <v>9824</v>
      </c>
      <c r="AO8" s="73">
        <f t="shared" ref="AO8:AP8" si="7">SUM(AO9:AO27)</f>
        <v>278418</v>
      </c>
      <c r="AP8" s="73">
        <f t="shared" si="7"/>
        <v>288241</v>
      </c>
      <c r="AQ8" s="74">
        <f>SUM(AQ9:AQ27)</f>
        <v>55667</v>
      </c>
      <c r="AR8" s="74">
        <f>SUM(AR9:AR27)</f>
        <v>404747</v>
      </c>
      <c r="AS8" s="75">
        <f>AQ8/AR8</f>
        <v>0.13753529982927606</v>
      </c>
      <c r="AT8" s="76">
        <f>SUM(AT9:AT27)</f>
        <v>23618</v>
      </c>
      <c r="AU8" s="76">
        <f>SUM(AU9:AU27)</f>
        <v>418032</v>
      </c>
      <c r="AV8" s="77">
        <f>AT8/AU8</f>
        <v>5.6498067133616568E-2</v>
      </c>
      <c r="AW8" s="78">
        <f>SUM(AW9:AW27)</f>
        <v>59768</v>
      </c>
      <c r="AX8" s="78">
        <f>SUM(AX9:AX27)</f>
        <v>395924</v>
      </c>
      <c r="AY8" s="79">
        <f>AW8/AX8</f>
        <v>0.15095826471747104</v>
      </c>
      <c r="AZ8" s="80">
        <f>SUM(AZ9:AZ27)</f>
        <v>25741</v>
      </c>
      <c r="BA8" s="80">
        <f>SUM(BA9:BA27)</f>
        <v>428479</v>
      </c>
      <c r="BB8" s="81">
        <f>AZ8/BA8</f>
        <v>6.0075289570784098E-2</v>
      </c>
    </row>
    <row r="9" spans="1:54" ht="15.75" x14ac:dyDescent="0.25">
      <c r="A9" s="42" t="s">
        <v>8</v>
      </c>
      <c r="B9" s="43" t="s">
        <v>135</v>
      </c>
      <c r="C9" s="66">
        <v>890</v>
      </c>
      <c r="D9" s="66">
        <v>2540</v>
      </c>
      <c r="E9" s="66">
        <v>2259</v>
      </c>
      <c r="F9" s="66">
        <v>1464</v>
      </c>
      <c r="G9" s="66">
        <v>8348</v>
      </c>
      <c r="H9" s="67">
        <v>0.44597508385241974</v>
      </c>
      <c r="I9" s="67">
        <v>0.17537134643028271</v>
      </c>
      <c r="J9" s="66">
        <v>1195</v>
      </c>
      <c r="K9" s="29">
        <v>3936</v>
      </c>
      <c r="L9" s="29">
        <v>4411</v>
      </c>
      <c r="M9" s="29">
        <v>8348</v>
      </c>
      <c r="N9" s="30">
        <v>0.47149017728797316</v>
      </c>
      <c r="O9" s="30">
        <v>0.52839003354096792</v>
      </c>
      <c r="P9" s="31">
        <v>747</v>
      </c>
      <c r="Q9" s="31">
        <v>2066</v>
      </c>
      <c r="R9" s="31">
        <v>3319</v>
      </c>
      <c r="S9" s="31">
        <v>1604</v>
      </c>
      <c r="T9" s="31">
        <v>612</v>
      </c>
      <c r="U9" s="31">
        <v>8348</v>
      </c>
      <c r="V9" s="32">
        <v>360</v>
      </c>
      <c r="W9" s="32">
        <v>943</v>
      </c>
      <c r="X9" s="32">
        <v>1563</v>
      </c>
      <c r="Y9" s="32">
        <v>753</v>
      </c>
      <c r="Z9" s="32">
        <v>317</v>
      </c>
      <c r="AA9" s="32">
        <v>386</v>
      </c>
      <c r="AB9" s="32">
        <v>1123</v>
      </c>
      <c r="AC9" s="32">
        <v>1756</v>
      </c>
      <c r="AD9" s="32">
        <v>850</v>
      </c>
      <c r="AE9" s="32">
        <v>295</v>
      </c>
      <c r="AF9" s="32">
        <v>8346</v>
      </c>
      <c r="AG9" s="33">
        <v>42</v>
      </c>
      <c r="AH9" s="33">
        <v>76</v>
      </c>
      <c r="AI9" s="33">
        <v>554</v>
      </c>
      <c r="AJ9" s="33">
        <v>8</v>
      </c>
      <c r="AK9" s="33">
        <v>138</v>
      </c>
      <c r="AL9" s="33">
        <v>7529</v>
      </c>
      <c r="AM9" s="33">
        <v>8348</v>
      </c>
      <c r="AN9" s="34">
        <v>250</v>
      </c>
      <c r="AO9" s="34">
        <v>8097</v>
      </c>
      <c r="AP9" s="34">
        <v>8348</v>
      </c>
      <c r="AQ9" s="27">
        <v>2556</v>
      </c>
      <c r="AR9" s="27">
        <v>13773</v>
      </c>
      <c r="AS9" s="28">
        <v>0.1855804835547811</v>
      </c>
      <c r="AT9" s="35">
        <v>663</v>
      </c>
      <c r="AU9" s="35">
        <v>14981</v>
      </c>
      <c r="AV9" s="36">
        <v>4.4256057673052532E-2</v>
      </c>
      <c r="AW9" s="37">
        <v>1922</v>
      </c>
      <c r="AX9" s="37">
        <v>13778</v>
      </c>
      <c r="AY9" s="38">
        <v>0.13949775003628972</v>
      </c>
      <c r="AZ9" s="39">
        <v>814</v>
      </c>
      <c r="BA9" s="39">
        <v>14986</v>
      </c>
      <c r="BB9" s="40">
        <v>5.4317362872013879E-2</v>
      </c>
    </row>
    <row r="10" spans="1:54" ht="15.75" x14ac:dyDescent="0.25">
      <c r="A10" s="42" t="s">
        <v>14</v>
      </c>
      <c r="B10" s="43" t="s">
        <v>135</v>
      </c>
      <c r="C10" s="66">
        <v>9276</v>
      </c>
      <c r="D10" s="66">
        <v>22878</v>
      </c>
      <c r="E10" s="66">
        <v>25119</v>
      </c>
      <c r="F10" s="66">
        <v>23922</v>
      </c>
      <c r="G10" s="66">
        <v>98093</v>
      </c>
      <c r="H10" s="67">
        <v>0.49994393075958526</v>
      </c>
      <c r="I10" s="67">
        <v>0.24387061258193754</v>
      </c>
      <c r="J10" s="66">
        <v>16898</v>
      </c>
      <c r="K10" s="29">
        <v>51605</v>
      </c>
      <c r="L10" s="29">
        <v>46488</v>
      </c>
      <c r="M10" s="29">
        <v>98093</v>
      </c>
      <c r="N10" s="30">
        <v>0.52608239120018763</v>
      </c>
      <c r="O10" s="30">
        <v>0.47391760879981243</v>
      </c>
      <c r="P10" s="31">
        <v>9963</v>
      </c>
      <c r="Q10" s="31">
        <v>28427</v>
      </c>
      <c r="R10" s="31">
        <v>38918</v>
      </c>
      <c r="S10" s="31">
        <v>14896</v>
      </c>
      <c r="T10" s="31">
        <v>5890</v>
      </c>
      <c r="U10" s="31">
        <v>98093</v>
      </c>
      <c r="V10" s="32">
        <v>5625</v>
      </c>
      <c r="W10" s="32">
        <v>15067</v>
      </c>
      <c r="X10" s="32">
        <v>20332</v>
      </c>
      <c r="Y10" s="32">
        <v>7726</v>
      </c>
      <c r="Z10" s="32">
        <v>2854</v>
      </c>
      <c r="AA10" s="32">
        <v>4338</v>
      </c>
      <c r="AB10" s="32">
        <v>13359</v>
      </c>
      <c r="AC10" s="32">
        <v>18585</v>
      </c>
      <c r="AD10" s="32">
        <v>7170</v>
      </c>
      <c r="AE10" s="32">
        <v>3036</v>
      </c>
      <c r="AF10" s="32">
        <v>98092</v>
      </c>
      <c r="AG10" s="33">
        <v>471</v>
      </c>
      <c r="AH10" s="33">
        <v>3297</v>
      </c>
      <c r="AI10" s="33">
        <v>9714</v>
      </c>
      <c r="AJ10" s="33">
        <v>114</v>
      </c>
      <c r="AK10" s="33">
        <v>2315</v>
      </c>
      <c r="AL10" s="33">
        <v>82182</v>
      </c>
      <c r="AM10" s="33">
        <v>98093</v>
      </c>
      <c r="AN10" s="34">
        <v>3750</v>
      </c>
      <c r="AO10" s="34">
        <v>94343</v>
      </c>
      <c r="AP10" s="34">
        <v>98093</v>
      </c>
      <c r="AQ10" s="27">
        <v>13201</v>
      </c>
      <c r="AR10" s="27">
        <v>121465</v>
      </c>
      <c r="AS10" s="28">
        <v>0.10868151319310089</v>
      </c>
      <c r="AT10" s="35">
        <v>4300</v>
      </c>
      <c r="AU10" s="35">
        <v>121760</v>
      </c>
      <c r="AV10" s="36">
        <v>3.5315374507227333E-2</v>
      </c>
      <c r="AW10" s="37">
        <v>22337</v>
      </c>
      <c r="AX10" s="37">
        <v>114154</v>
      </c>
      <c r="AY10" s="38">
        <v>0.19567426458993992</v>
      </c>
      <c r="AZ10" s="39">
        <v>10600</v>
      </c>
      <c r="BA10" s="39">
        <v>121948</v>
      </c>
      <c r="BB10" s="40">
        <v>8.6922294748581361E-2</v>
      </c>
    </row>
    <row r="11" spans="1:54" ht="15.75" x14ac:dyDescent="0.25">
      <c r="A11" s="42" t="s">
        <v>18</v>
      </c>
      <c r="B11" s="43" t="s">
        <v>135</v>
      </c>
      <c r="C11" s="66">
        <v>1572</v>
      </c>
      <c r="D11" s="66">
        <v>4091</v>
      </c>
      <c r="E11" s="66">
        <v>3959</v>
      </c>
      <c r="F11" s="66">
        <v>2745</v>
      </c>
      <c r="G11" s="66">
        <v>14865</v>
      </c>
      <c r="H11" s="67">
        <v>0.4509922637066936</v>
      </c>
      <c r="I11" s="67">
        <v>0.1846619576185671</v>
      </c>
      <c r="J11" s="66">
        <v>2498</v>
      </c>
      <c r="K11" s="29">
        <v>6516</v>
      </c>
      <c r="L11" s="29">
        <v>8349</v>
      </c>
      <c r="M11" s="29">
        <v>14865</v>
      </c>
      <c r="N11" s="30">
        <v>0.43834510595358223</v>
      </c>
      <c r="O11" s="30">
        <v>0.56165489404641777</v>
      </c>
      <c r="P11" s="31">
        <v>1537</v>
      </c>
      <c r="Q11" s="31">
        <v>3996</v>
      </c>
      <c r="R11" s="31">
        <v>5916</v>
      </c>
      <c r="S11" s="31">
        <v>2517</v>
      </c>
      <c r="T11" s="31">
        <v>899</v>
      </c>
      <c r="U11" s="31">
        <v>14865</v>
      </c>
      <c r="V11" s="32">
        <v>741</v>
      </c>
      <c r="W11" s="32">
        <v>1737</v>
      </c>
      <c r="X11" s="32">
        <v>2554</v>
      </c>
      <c r="Y11" s="32">
        <v>1092</v>
      </c>
      <c r="Z11" s="32">
        <v>391</v>
      </c>
      <c r="AA11" s="32">
        <v>796</v>
      </c>
      <c r="AB11" s="32">
        <v>2258</v>
      </c>
      <c r="AC11" s="32">
        <v>3362</v>
      </c>
      <c r="AD11" s="32">
        <v>1425</v>
      </c>
      <c r="AE11" s="32">
        <v>508</v>
      </c>
      <c r="AF11" s="32">
        <v>14864</v>
      </c>
      <c r="AG11" s="33">
        <v>73</v>
      </c>
      <c r="AH11" s="33">
        <v>210</v>
      </c>
      <c r="AI11" s="33">
        <v>1122</v>
      </c>
      <c r="AJ11" s="33">
        <v>13</v>
      </c>
      <c r="AK11" s="33">
        <v>249</v>
      </c>
      <c r="AL11" s="33">
        <v>13198</v>
      </c>
      <c r="AM11" s="33">
        <v>14865</v>
      </c>
      <c r="AN11" s="34">
        <v>521</v>
      </c>
      <c r="AO11" s="34">
        <v>14344</v>
      </c>
      <c r="AP11" s="34">
        <v>14865</v>
      </c>
      <c r="AQ11" s="27">
        <v>2934</v>
      </c>
      <c r="AR11" s="27">
        <v>25777</v>
      </c>
      <c r="AS11" s="28">
        <v>0.11382239981378749</v>
      </c>
      <c r="AT11" s="35">
        <v>1527</v>
      </c>
      <c r="AU11" s="35">
        <v>27834</v>
      </c>
      <c r="AV11" s="36">
        <v>5.4860961414097867E-2</v>
      </c>
      <c r="AW11" s="37">
        <v>2154</v>
      </c>
      <c r="AX11" s="37">
        <v>24550</v>
      </c>
      <c r="AY11" s="38">
        <v>8.7739307535641547E-2</v>
      </c>
      <c r="AZ11" s="39">
        <v>541</v>
      </c>
      <c r="BA11" s="39">
        <v>27849</v>
      </c>
      <c r="BB11" s="40">
        <v>1.9426191245646162E-2</v>
      </c>
    </row>
    <row r="12" spans="1:54" ht="15.75" x14ac:dyDescent="0.25">
      <c r="A12" s="42" t="s">
        <v>19</v>
      </c>
      <c r="B12" s="43" t="s">
        <v>135</v>
      </c>
      <c r="C12" s="66">
        <v>2139</v>
      </c>
      <c r="D12" s="66">
        <v>5282</v>
      </c>
      <c r="E12" s="66">
        <v>5101</v>
      </c>
      <c r="F12" s="66">
        <v>3102</v>
      </c>
      <c r="G12" s="66">
        <v>19968</v>
      </c>
      <c r="H12" s="67">
        <v>0.41080729166666669</v>
      </c>
      <c r="I12" s="67">
        <v>0.15534855769230768</v>
      </c>
      <c r="J12" s="66">
        <v>4343</v>
      </c>
      <c r="K12" s="29">
        <v>9956</v>
      </c>
      <c r="L12" s="29">
        <v>10012</v>
      </c>
      <c r="M12" s="29">
        <v>19968</v>
      </c>
      <c r="N12" s="30">
        <v>0.49859775641025639</v>
      </c>
      <c r="O12" s="30">
        <v>0.50140224358974361</v>
      </c>
      <c r="P12" s="31">
        <v>3008</v>
      </c>
      <c r="Q12" s="31">
        <v>5285</v>
      </c>
      <c r="R12" s="31">
        <v>7234</v>
      </c>
      <c r="S12" s="31">
        <v>3071</v>
      </c>
      <c r="T12" s="31">
        <v>1371</v>
      </c>
      <c r="U12" s="31">
        <v>19968</v>
      </c>
      <c r="V12" s="32">
        <v>1575</v>
      </c>
      <c r="W12" s="32">
        <v>2511</v>
      </c>
      <c r="X12" s="32">
        <v>3580</v>
      </c>
      <c r="Y12" s="32">
        <v>1612</v>
      </c>
      <c r="Z12" s="32">
        <v>677</v>
      </c>
      <c r="AA12" s="32">
        <v>1432</v>
      </c>
      <c r="AB12" s="32">
        <v>2773</v>
      </c>
      <c r="AC12" s="32">
        <v>3653</v>
      </c>
      <c r="AD12" s="32">
        <v>1459</v>
      </c>
      <c r="AE12" s="32">
        <v>694</v>
      </c>
      <c r="AF12" s="32">
        <v>19966</v>
      </c>
      <c r="AG12" s="33">
        <v>135</v>
      </c>
      <c r="AH12" s="33">
        <v>216</v>
      </c>
      <c r="AI12" s="33">
        <v>1731</v>
      </c>
      <c r="AJ12" s="33">
        <v>27</v>
      </c>
      <c r="AK12" s="33">
        <v>394</v>
      </c>
      <c r="AL12" s="33">
        <v>17466</v>
      </c>
      <c r="AM12" s="33">
        <v>19968</v>
      </c>
      <c r="AN12" s="34">
        <v>785</v>
      </c>
      <c r="AO12" s="34">
        <v>19183</v>
      </c>
      <c r="AP12" s="34">
        <v>19968</v>
      </c>
      <c r="AQ12" s="27">
        <v>3757</v>
      </c>
      <c r="AR12" s="27">
        <v>23072</v>
      </c>
      <c r="AS12" s="28">
        <v>0.1628380721220527</v>
      </c>
      <c r="AT12" s="35">
        <v>1390</v>
      </c>
      <c r="AU12" s="35">
        <v>23208</v>
      </c>
      <c r="AV12" s="36">
        <v>5.9893140296449501E-2</v>
      </c>
      <c r="AW12" s="37">
        <v>2884</v>
      </c>
      <c r="AX12" s="37">
        <v>23072</v>
      </c>
      <c r="AY12" s="38">
        <v>0.125</v>
      </c>
      <c r="AZ12" s="39">
        <v>1267</v>
      </c>
      <c r="BA12" s="39">
        <v>23208</v>
      </c>
      <c r="BB12" s="40">
        <v>5.459324370906584E-2</v>
      </c>
    </row>
    <row r="13" spans="1:54" ht="15.75" x14ac:dyDescent="0.25">
      <c r="A13" s="42" t="s">
        <v>30</v>
      </c>
      <c r="B13" s="43" t="s">
        <v>135</v>
      </c>
      <c r="C13" s="66">
        <v>4940</v>
      </c>
      <c r="D13" s="66">
        <v>14444</v>
      </c>
      <c r="E13" s="66">
        <v>15383</v>
      </c>
      <c r="F13" s="66">
        <v>12258</v>
      </c>
      <c r="G13" s="66">
        <v>54428</v>
      </c>
      <c r="H13" s="67">
        <v>0.50784522672154042</v>
      </c>
      <c r="I13" s="67">
        <v>0.22521496288674947</v>
      </c>
      <c r="J13" s="66">
        <v>7402</v>
      </c>
      <c r="K13" s="29">
        <v>28208</v>
      </c>
      <c r="L13" s="29">
        <v>26219</v>
      </c>
      <c r="M13" s="29">
        <v>54428</v>
      </c>
      <c r="N13" s="30">
        <v>0.51826265892555301</v>
      </c>
      <c r="O13" s="30">
        <v>0.48171896817814358</v>
      </c>
      <c r="P13" s="31">
        <v>4659</v>
      </c>
      <c r="Q13" s="31">
        <v>13074</v>
      </c>
      <c r="R13" s="31">
        <v>23328</v>
      </c>
      <c r="S13" s="31">
        <v>9749</v>
      </c>
      <c r="T13" s="31">
        <v>3619</v>
      </c>
      <c r="U13" s="31">
        <v>54428</v>
      </c>
      <c r="V13" s="32">
        <v>2445</v>
      </c>
      <c r="W13" s="32">
        <v>6664</v>
      </c>
      <c r="X13" s="32">
        <v>12169</v>
      </c>
      <c r="Y13" s="32">
        <v>5101</v>
      </c>
      <c r="Z13" s="32">
        <v>1830</v>
      </c>
      <c r="AA13" s="32">
        <v>2214</v>
      </c>
      <c r="AB13" s="32">
        <v>6410</v>
      </c>
      <c r="AC13" s="32">
        <v>11159</v>
      </c>
      <c r="AD13" s="32">
        <v>4648</v>
      </c>
      <c r="AE13" s="32">
        <v>1789</v>
      </c>
      <c r="AF13" s="32">
        <v>54429</v>
      </c>
      <c r="AG13" s="33">
        <v>241</v>
      </c>
      <c r="AH13" s="33">
        <v>873</v>
      </c>
      <c r="AI13" s="33">
        <v>4059</v>
      </c>
      <c r="AJ13" s="33">
        <v>54</v>
      </c>
      <c r="AK13" s="33">
        <v>823</v>
      </c>
      <c r="AL13" s="33">
        <v>48377</v>
      </c>
      <c r="AM13" s="33">
        <v>54428</v>
      </c>
      <c r="AN13" s="34">
        <v>1537</v>
      </c>
      <c r="AO13" s="34">
        <v>52890</v>
      </c>
      <c r="AP13" s="34">
        <v>54428</v>
      </c>
      <c r="AQ13" s="27">
        <v>3987</v>
      </c>
      <c r="AR13" s="27">
        <v>43839</v>
      </c>
      <c r="AS13" s="28">
        <v>9.0946417573393556E-2</v>
      </c>
      <c r="AT13" s="35">
        <v>2547</v>
      </c>
      <c r="AU13" s="35">
        <v>47029</v>
      </c>
      <c r="AV13" s="36">
        <v>5.4158072678560036E-2</v>
      </c>
      <c r="AW13" s="37">
        <v>3823</v>
      </c>
      <c r="AX13" s="37">
        <v>43171</v>
      </c>
      <c r="AY13" s="38">
        <v>8.8554816890968474E-2</v>
      </c>
      <c r="AZ13" s="39">
        <v>2191</v>
      </c>
      <c r="BA13" s="39">
        <v>47132</v>
      </c>
      <c r="BB13" s="40">
        <v>4.6486463549181026E-2</v>
      </c>
    </row>
    <row r="14" spans="1:54" ht="15.75" x14ac:dyDescent="0.25">
      <c r="A14" s="42" t="s">
        <v>31</v>
      </c>
      <c r="B14" s="43" t="s">
        <v>135</v>
      </c>
      <c r="C14" s="66">
        <v>455</v>
      </c>
      <c r="D14" s="66">
        <v>1306</v>
      </c>
      <c r="E14" s="66">
        <v>1212</v>
      </c>
      <c r="F14" s="66">
        <v>807</v>
      </c>
      <c r="G14" s="66">
        <v>4635</v>
      </c>
      <c r="H14" s="67">
        <v>0.43559870550161811</v>
      </c>
      <c r="I14" s="67">
        <v>0.17411003236245956</v>
      </c>
      <c r="J14" s="66">
        <v>855</v>
      </c>
      <c r="K14" s="29">
        <v>2339</v>
      </c>
      <c r="L14" s="29">
        <v>2297</v>
      </c>
      <c r="M14" s="29">
        <v>4635</v>
      </c>
      <c r="N14" s="30">
        <v>0.50463861920172604</v>
      </c>
      <c r="O14" s="30">
        <v>0.49557713052858682</v>
      </c>
      <c r="P14" s="31">
        <v>586</v>
      </c>
      <c r="Q14" s="31">
        <v>1116</v>
      </c>
      <c r="R14" s="31">
        <v>1760</v>
      </c>
      <c r="S14" s="31">
        <v>786</v>
      </c>
      <c r="T14" s="31">
        <v>387</v>
      </c>
      <c r="U14" s="31">
        <v>4635</v>
      </c>
      <c r="V14" s="32">
        <v>301</v>
      </c>
      <c r="W14" s="32">
        <v>525</v>
      </c>
      <c r="X14" s="32">
        <v>905</v>
      </c>
      <c r="Y14" s="32">
        <v>407</v>
      </c>
      <c r="Z14" s="32">
        <v>200</v>
      </c>
      <c r="AA14" s="32">
        <v>285</v>
      </c>
      <c r="AB14" s="32">
        <v>590</v>
      </c>
      <c r="AC14" s="32">
        <v>854</v>
      </c>
      <c r="AD14" s="32">
        <v>379</v>
      </c>
      <c r="AE14" s="32">
        <v>187</v>
      </c>
      <c r="AF14" s="32">
        <v>4633</v>
      </c>
      <c r="AG14" s="33">
        <v>26</v>
      </c>
      <c r="AH14" s="33">
        <v>34</v>
      </c>
      <c r="AI14" s="33">
        <v>255</v>
      </c>
      <c r="AJ14" s="33">
        <v>3</v>
      </c>
      <c r="AK14" s="33">
        <v>87</v>
      </c>
      <c r="AL14" s="33">
        <v>4230</v>
      </c>
      <c r="AM14" s="33">
        <v>4635</v>
      </c>
      <c r="AN14" s="34">
        <v>112</v>
      </c>
      <c r="AO14" s="34">
        <v>4523</v>
      </c>
      <c r="AP14" s="34">
        <v>4635</v>
      </c>
      <c r="AQ14" s="27">
        <v>1152</v>
      </c>
      <c r="AR14" s="27">
        <v>9175</v>
      </c>
      <c r="AS14" s="28">
        <v>0.12555858310626702</v>
      </c>
      <c r="AT14" s="35">
        <v>661</v>
      </c>
      <c r="AU14" s="35">
        <v>10447</v>
      </c>
      <c r="AV14" s="36">
        <v>6.327175265626496E-2</v>
      </c>
      <c r="AW14" s="37">
        <v>1132</v>
      </c>
      <c r="AX14" s="37">
        <v>9175</v>
      </c>
      <c r="AY14" s="38">
        <v>0.12337874659400545</v>
      </c>
      <c r="AZ14" s="39">
        <v>220</v>
      </c>
      <c r="BA14" s="39">
        <v>10447</v>
      </c>
      <c r="BB14" s="40">
        <v>2.1058677132191058E-2</v>
      </c>
    </row>
    <row r="15" spans="1:54" ht="15.75" x14ac:dyDescent="0.25">
      <c r="A15" s="42" t="s">
        <v>32</v>
      </c>
      <c r="B15" s="43" t="s">
        <v>135</v>
      </c>
      <c r="C15" s="66">
        <v>731</v>
      </c>
      <c r="D15" s="66">
        <v>2007</v>
      </c>
      <c r="E15" s="66">
        <v>1886</v>
      </c>
      <c r="F15" s="66">
        <v>1043</v>
      </c>
      <c r="G15" s="66">
        <v>6745</v>
      </c>
      <c r="H15" s="67">
        <v>0.43424759080800596</v>
      </c>
      <c r="I15" s="67">
        <v>0.15463306152705708</v>
      </c>
      <c r="J15" s="66">
        <v>1078</v>
      </c>
      <c r="K15" s="29">
        <v>3500</v>
      </c>
      <c r="L15" s="29">
        <v>3245</v>
      </c>
      <c r="M15" s="29">
        <v>6745</v>
      </c>
      <c r="N15" s="30">
        <v>0.51890289103039289</v>
      </c>
      <c r="O15" s="30">
        <v>0.48109710896960711</v>
      </c>
      <c r="P15" s="31">
        <v>753</v>
      </c>
      <c r="Q15" s="31">
        <v>1640</v>
      </c>
      <c r="R15" s="31">
        <v>2693</v>
      </c>
      <c r="S15" s="31">
        <v>1193</v>
      </c>
      <c r="T15" s="31">
        <v>467</v>
      </c>
      <c r="U15" s="31">
        <v>6745</v>
      </c>
      <c r="V15" s="32">
        <v>387</v>
      </c>
      <c r="W15" s="32">
        <v>843</v>
      </c>
      <c r="X15" s="32">
        <v>1393</v>
      </c>
      <c r="Y15" s="32">
        <v>630</v>
      </c>
      <c r="Z15" s="32">
        <v>246</v>
      </c>
      <c r="AA15" s="32">
        <v>366</v>
      </c>
      <c r="AB15" s="32">
        <v>796</v>
      </c>
      <c r="AC15" s="32">
        <v>1299</v>
      </c>
      <c r="AD15" s="32">
        <v>563</v>
      </c>
      <c r="AE15" s="32">
        <v>220</v>
      </c>
      <c r="AF15" s="32">
        <v>6743</v>
      </c>
      <c r="AG15" s="33">
        <v>35</v>
      </c>
      <c r="AH15" s="33">
        <v>62</v>
      </c>
      <c r="AI15" s="33">
        <v>160</v>
      </c>
      <c r="AJ15" s="33">
        <v>10</v>
      </c>
      <c r="AK15" s="33">
        <v>98</v>
      </c>
      <c r="AL15" s="33">
        <v>6381</v>
      </c>
      <c r="AM15" s="33">
        <v>6745</v>
      </c>
      <c r="AN15" s="34">
        <v>161</v>
      </c>
      <c r="AO15" s="34">
        <v>6584</v>
      </c>
      <c r="AP15" s="34">
        <v>6745</v>
      </c>
      <c r="AQ15" s="27">
        <v>2731</v>
      </c>
      <c r="AR15" s="27">
        <v>13197</v>
      </c>
      <c r="AS15" s="28">
        <v>0.20694097143290141</v>
      </c>
      <c r="AT15" s="35">
        <v>763</v>
      </c>
      <c r="AU15" s="35">
        <v>13360</v>
      </c>
      <c r="AV15" s="36">
        <v>5.7110778443113776E-2</v>
      </c>
      <c r="AW15" s="37">
        <v>2208</v>
      </c>
      <c r="AX15" s="37">
        <v>13210</v>
      </c>
      <c r="AY15" s="38">
        <v>0.16714610143830433</v>
      </c>
      <c r="AZ15" s="39">
        <v>296</v>
      </c>
      <c r="BA15" s="39">
        <v>13373</v>
      </c>
      <c r="BB15" s="40">
        <v>2.2134150901069318E-2</v>
      </c>
    </row>
    <row r="16" spans="1:54" ht="15.75" x14ac:dyDescent="0.25">
      <c r="A16" s="42" t="s">
        <v>37</v>
      </c>
      <c r="B16" s="43" t="s">
        <v>135</v>
      </c>
      <c r="C16" s="66">
        <v>446</v>
      </c>
      <c r="D16" s="66">
        <v>1270</v>
      </c>
      <c r="E16" s="66">
        <v>1068</v>
      </c>
      <c r="F16" s="66">
        <v>602</v>
      </c>
      <c r="G16" s="66">
        <v>3987</v>
      </c>
      <c r="H16" s="67">
        <v>0.41886129922247306</v>
      </c>
      <c r="I16" s="67">
        <v>0.15099071983947832</v>
      </c>
      <c r="J16" s="66">
        <v>602</v>
      </c>
      <c r="K16" s="29">
        <v>1821</v>
      </c>
      <c r="L16" s="29">
        <v>2166</v>
      </c>
      <c r="M16" s="29">
        <v>3987</v>
      </c>
      <c r="N16" s="30">
        <v>0.4567343867569601</v>
      </c>
      <c r="O16" s="30">
        <v>0.5432656132430399</v>
      </c>
      <c r="P16" s="31">
        <v>379</v>
      </c>
      <c r="Q16" s="31">
        <v>951</v>
      </c>
      <c r="R16" s="31">
        <v>1666</v>
      </c>
      <c r="S16" s="31">
        <v>710</v>
      </c>
      <c r="T16" s="31">
        <v>280</v>
      </c>
      <c r="U16" s="31">
        <v>3987</v>
      </c>
      <c r="V16" s="32">
        <v>178</v>
      </c>
      <c r="W16" s="32">
        <v>381</v>
      </c>
      <c r="X16" s="32">
        <v>770</v>
      </c>
      <c r="Y16" s="32">
        <v>339</v>
      </c>
      <c r="Z16" s="32">
        <v>153</v>
      </c>
      <c r="AA16" s="32">
        <v>202</v>
      </c>
      <c r="AB16" s="32">
        <v>570</v>
      </c>
      <c r="AC16" s="32">
        <v>896</v>
      </c>
      <c r="AD16" s="32">
        <v>371</v>
      </c>
      <c r="AE16" s="32">
        <v>126</v>
      </c>
      <c r="AF16" s="32">
        <v>3986</v>
      </c>
      <c r="AG16" s="33">
        <v>27</v>
      </c>
      <c r="AH16" s="33">
        <v>33</v>
      </c>
      <c r="AI16" s="33">
        <v>77</v>
      </c>
      <c r="AJ16" s="33">
        <v>3</v>
      </c>
      <c r="AK16" s="33">
        <v>49</v>
      </c>
      <c r="AL16" s="33">
        <v>3798</v>
      </c>
      <c r="AM16" s="33">
        <v>3987</v>
      </c>
      <c r="AN16" s="34">
        <v>86</v>
      </c>
      <c r="AO16" s="34">
        <v>3901</v>
      </c>
      <c r="AP16" s="34">
        <v>3987</v>
      </c>
      <c r="AQ16" s="27">
        <v>1410</v>
      </c>
      <c r="AR16" s="27">
        <v>8014</v>
      </c>
      <c r="AS16" s="28">
        <v>0.17594210132268531</v>
      </c>
      <c r="AT16" s="35">
        <v>585</v>
      </c>
      <c r="AU16" s="35">
        <v>8085</v>
      </c>
      <c r="AV16" s="36">
        <v>7.2356215213358069E-2</v>
      </c>
      <c r="AW16" s="37">
        <v>1199</v>
      </c>
      <c r="AX16" s="37">
        <v>8014</v>
      </c>
      <c r="AY16" s="38">
        <v>0.14961317694035439</v>
      </c>
      <c r="AZ16" s="39">
        <v>170</v>
      </c>
      <c r="BA16" s="39">
        <v>8085</v>
      </c>
      <c r="BB16" s="40">
        <v>2.1026592455163882E-2</v>
      </c>
    </row>
    <row r="17" spans="1:54" ht="15.75" x14ac:dyDescent="0.25">
      <c r="A17" s="42" t="s">
        <v>41</v>
      </c>
      <c r="B17" s="43" t="s">
        <v>135</v>
      </c>
      <c r="C17" s="66">
        <v>504</v>
      </c>
      <c r="D17" s="66">
        <v>1559</v>
      </c>
      <c r="E17" s="66">
        <v>1505</v>
      </c>
      <c r="F17" s="66">
        <v>837</v>
      </c>
      <c r="G17" s="66">
        <v>5401</v>
      </c>
      <c r="H17" s="67">
        <v>0.43362340307350489</v>
      </c>
      <c r="I17" s="67">
        <v>0.15497130161081282</v>
      </c>
      <c r="J17" s="66">
        <v>995</v>
      </c>
      <c r="K17" s="29">
        <v>2775</v>
      </c>
      <c r="L17" s="29">
        <v>2626</v>
      </c>
      <c r="M17" s="29">
        <v>5401</v>
      </c>
      <c r="N17" s="30">
        <v>0.51379374189964822</v>
      </c>
      <c r="O17" s="30">
        <v>0.48620625810035178</v>
      </c>
      <c r="P17" s="31">
        <v>705</v>
      </c>
      <c r="Q17" s="31">
        <v>1213</v>
      </c>
      <c r="R17" s="31">
        <v>2001</v>
      </c>
      <c r="S17" s="31">
        <v>1016</v>
      </c>
      <c r="T17" s="31">
        <v>467</v>
      </c>
      <c r="U17" s="31">
        <v>5401</v>
      </c>
      <c r="V17" s="32">
        <v>354</v>
      </c>
      <c r="W17" s="32">
        <v>584</v>
      </c>
      <c r="X17" s="32">
        <v>1072</v>
      </c>
      <c r="Y17" s="32">
        <v>519</v>
      </c>
      <c r="Z17" s="32">
        <v>246</v>
      </c>
      <c r="AA17" s="32">
        <v>351</v>
      </c>
      <c r="AB17" s="32">
        <v>630</v>
      </c>
      <c r="AC17" s="32">
        <v>928</v>
      </c>
      <c r="AD17" s="32">
        <v>497</v>
      </c>
      <c r="AE17" s="32">
        <v>221</v>
      </c>
      <c r="AF17" s="32">
        <v>5402</v>
      </c>
      <c r="AG17" s="33">
        <v>23</v>
      </c>
      <c r="AH17" s="33">
        <v>53</v>
      </c>
      <c r="AI17" s="33">
        <v>108</v>
      </c>
      <c r="AJ17" s="33">
        <v>7</v>
      </c>
      <c r="AK17" s="33">
        <v>60</v>
      </c>
      <c r="AL17" s="33">
        <v>5151</v>
      </c>
      <c r="AM17" s="33">
        <v>5401</v>
      </c>
      <c r="AN17" s="34">
        <v>82</v>
      </c>
      <c r="AO17" s="34">
        <v>5319</v>
      </c>
      <c r="AP17" s="34">
        <v>5401</v>
      </c>
      <c r="AQ17" s="27">
        <v>1252</v>
      </c>
      <c r="AR17" s="27">
        <v>8358</v>
      </c>
      <c r="AS17" s="28">
        <v>0.1497966020579086</v>
      </c>
      <c r="AT17" s="35">
        <v>313</v>
      </c>
      <c r="AU17" s="35">
        <v>8398</v>
      </c>
      <c r="AV17" s="36">
        <v>3.7270778756846867E-2</v>
      </c>
      <c r="AW17" s="37">
        <v>865</v>
      </c>
      <c r="AX17" s="37">
        <v>8358</v>
      </c>
      <c r="AY17" s="38">
        <v>0.10349365877004069</v>
      </c>
      <c r="AZ17" s="39">
        <v>106</v>
      </c>
      <c r="BA17" s="39">
        <v>8398</v>
      </c>
      <c r="BB17" s="40">
        <v>1.2622052869730888E-2</v>
      </c>
    </row>
    <row r="18" spans="1:54" ht="15.75" x14ac:dyDescent="0.25">
      <c r="A18" s="42" t="s">
        <v>49</v>
      </c>
      <c r="B18" s="43" t="s">
        <v>135</v>
      </c>
      <c r="C18" s="66">
        <v>245</v>
      </c>
      <c r="D18" s="66">
        <v>649</v>
      </c>
      <c r="E18" s="66">
        <v>596</v>
      </c>
      <c r="F18" s="66">
        <v>556</v>
      </c>
      <c r="G18" s="66">
        <v>2504</v>
      </c>
      <c r="H18" s="67">
        <v>0.46006389776357826</v>
      </c>
      <c r="I18" s="67">
        <v>0.22204472843450479</v>
      </c>
      <c r="J18" s="66">
        <v>458</v>
      </c>
      <c r="K18" s="29">
        <v>1400</v>
      </c>
      <c r="L18" s="29">
        <v>1104</v>
      </c>
      <c r="M18" s="29">
        <v>2504</v>
      </c>
      <c r="N18" s="30">
        <v>0.5591054313099042</v>
      </c>
      <c r="O18" s="30">
        <v>0.44089456869009586</v>
      </c>
      <c r="P18" s="31">
        <v>319</v>
      </c>
      <c r="Q18" s="31">
        <v>585</v>
      </c>
      <c r="R18" s="31">
        <v>919</v>
      </c>
      <c r="S18" s="31">
        <v>450</v>
      </c>
      <c r="T18" s="31">
        <v>231</v>
      </c>
      <c r="U18" s="31">
        <v>2504</v>
      </c>
      <c r="V18" s="32">
        <v>180</v>
      </c>
      <c r="W18" s="32">
        <v>306</v>
      </c>
      <c r="X18" s="32">
        <v>516</v>
      </c>
      <c r="Y18" s="32">
        <v>267</v>
      </c>
      <c r="Z18" s="32">
        <v>131</v>
      </c>
      <c r="AA18" s="32">
        <v>139</v>
      </c>
      <c r="AB18" s="32">
        <v>279</v>
      </c>
      <c r="AC18" s="32">
        <v>403</v>
      </c>
      <c r="AD18" s="32">
        <v>184</v>
      </c>
      <c r="AE18" s="32">
        <v>100</v>
      </c>
      <c r="AF18" s="32">
        <v>2505</v>
      </c>
      <c r="AG18" s="33">
        <v>13</v>
      </c>
      <c r="AH18" s="33">
        <v>13</v>
      </c>
      <c r="AI18" s="33">
        <v>185</v>
      </c>
      <c r="AJ18" s="33"/>
      <c r="AK18" s="33">
        <v>52</v>
      </c>
      <c r="AL18" s="33">
        <v>2238</v>
      </c>
      <c r="AM18" s="33">
        <v>2504</v>
      </c>
      <c r="AN18" s="34">
        <v>66</v>
      </c>
      <c r="AO18" s="34">
        <v>2438</v>
      </c>
      <c r="AP18" s="34">
        <v>2504</v>
      </c>
      <c r="AQ18" s="27">
        <v>855</v>
      </c>
      <c r="AR18" s="27">
        <v>5919</v>
      </c>
      <c r="AS18" s="28">
        <v>0.14445007602635582</v>
      </c>
      <c r="AT18" s="35">
        <v>150</v>
      </c>
      <c r="AU18" s="35">
        <v>5927</v>
      </c>
      <c r="AV18" s="36">
        <v>2.5307912940779484E-2</v>
      </c>
      <c r="AW18" s="37">
        <v>538</v>
      </c>
      <c r="AX18" s="37">
        <v>5324</v>
      </c>
      <c r="AY18" s="38">
        <v>0.10105184072126221</v>
      </c>
      <c r="AZ18" s="39">
        <v>88</v>
      </c>
      <c r="BA18" s="39">
        <v>5927</v>
      </c>
      <c r="BB18" s="40">
        <v>1.4847308925257298E-2</v>
      </c>
    </row>
    <row r="19" spans="1:54" ht="15.75" x14ac:dyDescent="0.25">
      <c r="A19" s="42" t="s">
        <v>57</v>
      </c>
      <c r="B19" s="43" t="s">
        <v>135</v>
      </c>
      <c r="C19" s="66">
        <v>1616</v>
      </c>
      <c r="D19" s="66">
        <v>4578</v>
      </c>
      <c r="E19" s="66">
        <v>3748</v>
      </c>
      <c r="F19" s="66">
        <v>2050</v>
      </c>
      <c r="G19" s="66">
        <v>14285</v>
      </c>
      <c r="H19" s="67">
        <v>0.40588029401470072</v>
      </c>
      <c r="I19" s="67">
        <v>0.14350717535876795</v>
      </c>
      <c r="J19" s="66">
        <v>2293</v>
      </c>
      <c r="K19" s="29">
        <v>6332</v>
      </c>
      <c r="L19" s="29">
        <v>7953</v>
      </c>
      <c r="M19" s="29">
        <v>14285</v>
      </c>
      <c r="N19" s="30">
        <v>0.44326216310815542</v>
      </c>
      <c r="O19" s="30">
        <v>0.55673783689184464</v>
      </c>
      <c r="P19" s="31">
        <v>1435</v>
      </c>
      <c r="Q19" s="31">
        <v>3760</v>
      </c>
      <c r="R19" s="31">
        <v>5840</v>
      </c>
      <c r="S19" s="31">
        <v>2406</v>
      </c>
      <c r="T19" s="31">
        <v>844</v>
      </c>
      <c r="U19" s="31">
        <v>14285</v>
      </c>
      <c r="V19" s="32">
        <v>687</v>
      </c>
      <c r="W19" s="32">
        <v>1536</v>
      </c>
      <c r="X19" s="32">
        <v>2625</v>
      </c>
      <c r="Y19" s="32">
        <v>1087</v>
      </c>
      <c r="Z19" s="32">
        <v>398</v>
      </c>
      <c r="AA19" s="32">
        <v>748</v>
      </c>
      <c r="AB19" s="32">
        <v>2224</v>
      </c>
      <c r="AC19" s="32">
        <v>3215</v>
      </c>
      <c r="AD19" s="32">
        <v>1320</v>
      </c>
      <c r="AE19" s="32">
        <v>446</v>
      </c>
      <c r="AF19" s="32">
        <v>14286</v>
      </c>
      <c r="AG19" s="33">
        <v>86</v>
      </c>
      <c r="AH19" s="33">
        <v>121</v>
      </c>
      <c r="AI19" s="33">
        <v>332</v>
      </c>
      <c r="AJ19" s="33">
        <v>15</v>
      </c>
      <c r="AK19" s="33">
        <v>261</v>
      </c>
      <c r="AL19" s="33">
        <v>13470</v>
      </c>
      <c r="AM19" s="33">
        <v>14285</v>
      </c>
      <c r="AN19" s="34">
        <v>446</v>
      </c>
      <c r="AO19" s="34">
        <v>13839</v>
      </c>
      <c r="AP19" s="34">
        <v>14285</v>
      </c>
      <c r="AQ19" s="27">
        <v>3063</v>
      </c>
      <c r="AR19" s="27">
        <v>20317</v>
      </c>
      <c r="AS19" s="28">
        <v>0.15076044691637544</v>
      </c>
      <c r="AT19" s="35">
        <v>1165</v>
      </c>
      <c r="AU19" s="35">
        <v>20461</v>
      </c>
      <c r="AV19" s="36">
        <v>5.6937588583158207E-2</v>
      </c>
      <c r="AW19" s="37">
        <v>2937</v>
      </c>
      <c r="AX19" s="37">
        <v>20335</v>
      </c>
      <c r="AY19" s="38">
        <v>0.14443078436193754</v>
      </c>
      <c r="AZ19" s="39">
        <v>387</v>
      </c>
      <c r="BA19" s="39">
        <v>20479</v>
      </c>
      <c r="BB19" s="40">
        <v>1.8897407099956052E-2</v>
      </c>
    </row>
    <row r="20" spans="1:54" ht="15.75" x14ac:dyDescent="0.25">
      <c r="A20" s="42" t="s">
        <v>67</v>
      </c>
      <c r="B20" s="43" t="s">
        <v>135</v>
      </c>
      <c r="C20" s="66">
        <v>141</v>
      </c>
      <c r="D20" s="66">
        <v>415</v>
      </c>
      <c r="E20" s="66">
        <v>384</v>
      </c>
      <c r="F20" s="66">
        <v>249</v>
      </c>
      <c r="G20" s="66">
        <v>1393</v>
      </c>
      <c r="H20" s="67">
        <v>0.45441493180186648</v>
      </c>
      <c r="I20" s="67">
        <v>0.17875089734386218</v>
      </c>
      <c r="J20" s="66">
        <v>204</v>
      </c>
      <c r="K20" s="29">
        <v>690</v>
      </c>
      <c r="L20" s="29">
        <v>702</v>
      </c>
      <c r="M20" s="29">
        <v>1393</v>
      </c>
      <c r="N20" s="30">
        <v>0.49533381191672649</v>
      </c>
      <c r="O20" s="30">
        <v>0.50394831299353915</v>
      </c>
      <c r="P20" s="31">
        <v>142</v>
      </c>
      <c r="Q20" s="31">
        <v>341</v>
      </c>
      <c r="R20" s="31">
        <v>543</v>
      </c>
      <c r="S20" s="31">
        <v>259</v>
      </c>
      <c r="T20" s="31">
        <v>108</v>
      </c>
      <c r="U20" s="31">
        <v>1393</v>
      </c>
      <c r="V20" s="32">
        <v>69</v>
      </c>
      <c r="W20" s="32">
        <v>169</v>
      </c>
      <c r="X20" s="32">
        <v>268</v>
      </c>
      <c r="Y20" s="32">
        <v>130</v>
      </c>
      <c r="Z20" s="32">
        <v>54</v>
      </c>
      <c r="AA20" s="32">
        <v>73</v>
      </c>
      <c r="AB20" s="32">
        <v>172</v>
      </c>
      <c r="AC20" s="32">
        <v>274</v>
      </c>
      <c r="AD20" s="32">
        <v>129</v>
      </c>
      <c r="AE20" s="32">
        <v>54</v>
      </c>
      <c r="AF20" s="32">
        <v>1392</v>
      </c>
      <c r="AG20" s="33">
        <v>6</v>
      </c>
      <c r="AH20" s="33">
        <v>6</v>
      </c>
      <c r="AI20" s="33">
        <v>35</v>
      </c>
      <c r="AJ20" s="33">
        <v>0</v>
      </c>
      <c r="AK20" s="33">
        <v>14</v>
      </c>
      <c r="AL20" s="33">
        <v>1331</v>
      </c>
      <c r="AM20" s="33">
        <v>1393</v>
      </c>
      <c r="AN20" s="34">
        <v>28</v>
      </c>
      <c r="AO20" s="34">
        <v>1365</v>
      </c>
      <c r="AP20" s="34">
        <v>1393</v>
      </c>
      <c r="AQ20" s="27">
        <v>730</v>
      </c>
      <c r="AR20" s="27">
        <v>4861</v>
      </c>
      <c r="AS20" s="28">
        <v>0.1501748611396832</v>
      </c>
      <c r="AT20" s="35">
        <v>324</v>
      </c>
      <c r="AU20" s="35">
        <v>4873</v>
      </c>
      <c r="AV20" s="36">
        <v>6.6488815924481845E-2</v>
      </c>
      <c r="AW20" s="37">
        <v>800</v>
      </c>
      <c r="AX20" s="37">
        <v>4861</v>
      </c>
      <c r="AY20" s="38">
        <v>0.16457519029006376</v>
      </c>
      <c r="AZ20" s="39">
        <v>91</v>
      </c>
      <c r="BA20" s="39">
        <v>4873</v>
      </c>
      <c r="BB20" s="40">
        <v>1.8674327929406938E-2</v>
      </c>
    </row>
    <row r="21" spans="1:54" ht="15.75" x14ac:dyDescent="0.25">
      <c r="A21" s="42" t="s">
        <v>70</v>
      </c>
      <c r="B21" s="43" t="s">
        <v>135</v>
      </c>
      <c r="C21" s="66">
        <v>828</v>
      </c>
      <c r="D21" s="66">
        <v>2290</v>
      </c>
      <c r="E21" s="66">
        <v>2034</v>
      </c>
      <c r="F21" s="66">
        <v>1288</v>
      </c>
      <c r="G21" s="66">
        <v>7935</v>
      </c>
      <c r="H21" s="67">
        <v>0.41865154379332076</v>
      </c>
      <c r="I21" s="67">
        <v>0.16231884057971013</v>
      </c>
      <c r="J21" s="66">
        <v>1495</v>
      </c>
      <c r="K21" s="29">
        <v>3773</v>
      </c>
      <c r="L21" s="29">
        <v>4162</v>
      </c>
      <c r="M21" s="29">
        <v>7935</v>
      </c>
      <c r="N21" s="30">
        <v>0.47548834278512919</v>
      </c>
      <c r="O21" s="30">
        <v>0.52451165721487081</v>
      </c>
      <c r="P21" s="31">
        <v>1021</v>
      </c>
      <c r="Q21" s="31">
        <v>1955</v>
      </c>
      <c r="R21" s="31">
        <v>3052</v>
      </c>
      <c r="S21" s="31">
        <v>1294</v>
      </c>
      <c r="T21" s="31">
        <v>613</v>
      </c>
      <c r="U21" s="31">
        <v>7935</v>
      </c>
      <c r="V21" s="32">
        <v>499</v>
      </c>
      <c r="W21" s="32">
        <v>919</v>
      </c>
      <c r="X21" s="32">
        <v>1454</v>
      </c>
      <c r="Y21" s="32">
        <v>620</v>
      </c>
      <c r="Z21" s="32">
        <v>280</v>
      </c>
      <c r="AA21" s="32">
        <v>523</v>
      </c>
      <c r="AB21" s="32">
        <v>1036</v>
      </c>
      <c r="AC21" s="32">
        <v>1598</v>
      </c>
      <c r="AD21" s="32">
        <v>673</v>
      </c>
      <c r="AE21" s="32">
        <v>333</v>
      </c>
      <c r="AF21" s="32">
        <v>7935</v>
      </c>
      <c r="AG21" s="33">
        <v>49</v>
      </c>
      <c r="AH21" s="33">
        <v>73</v>
      </c>
      <c r="AI21" s="33">
        <v>216</v>
      </c>
      <c r="AJ21" s="33">
        <v>14</v>
      </c>
      <c r="AK21" s="33">
        <v>114</v>
      </c>
      <c r="AL21" s="33">
        <v>7469</v>
      </c>
      <c r="AM21" s="33">
        <v>7935</v>
      </c>
      <c r="AN21" s="34">
        <v>260</v>
      </c>
      <c r="AO21" s="34">
        <v>7676</v>
      </c>
      <c r="AP21" s="34">
        <v>7935</v>
      </c>
      <c r="AQ21" s="27">
        <v>2506</v>
      </c>
      <c r="AR21" s="27">
        <v>14087</v>
      </c>
      <c r="AS21" s="28">
        <v>0.17789451267125719</v>
      </c>
      <c r="AT21" s="35">
        <v>981</v>
      </c>
      <c r="AU21" s="35">
        <v>14161</v>
      </c>
      <c r="AV21" s="36">
        <v>6.9274768731021827E-2</v>
      </c>
      <c r="AW21" s="37">
        <v>2041</v>
      </c>
      <c r="AX21" s="37">
        <v>14106</v>
      </c>
      <c r="AY21" s="38">
        <v>0.14469020275060257</v>
      </c>
      <c r="AZ21" s="39">
        <v>445</v>
      </c>
      <c r="BA21" s="39">
        <v>14180</v>
      </c>
      <c r="BB21" s="40">
        <v>3.1382228490832158E-2</v>
      </c>
    </row>
    <row r="22" spans="1:54" ht="15.75" x14ac:dyDescent="0.25">
      <c r="A22" s="42" t="s">
        <v>72</v>
      </c>
      <c r="B22" s="43" t="s">
        <v>135</v>
      </c>
      <c r="C22" s="66">
        <v>509</v>
      </c>
      <c r="D22" s="66">
        <v>1225</v>
      </c>
      <c r="E22" s="66">
        <v>1042</v>
      </c>
      <c r="F22" s="66">
        <v>685</v>
      </c>
      <c r="G22" s="66">
        <v>4222</v>
      </c>
      <c r="H22" s="67">
        <v>0.40904784462340121</v>
      </c>
      <c r="I22" s="67">
        <v>0.16224538133585978</v>
      </c>
      <c r="J22" s="66">
        <v>761</v>
      </c>
      <c r="K22" s="29">
        <v>1808</v>
      </c>
      <c r="L22" s="29">
        <v>2414</v>
      </c>
      <c r="M22" s="29">
        <v>4222</v>
      </c>
      <c r="N22" s="30">
        <v>0.42823306489815255</v>
      </c>
      <c r="O22" s="30">
        <v>0.57176693510184751</v>
      </c>
      <c r="P22" s="31">
        <v>513</v>
      </c>
      <c r="Q22" s="31">
        <v>1077</v>
      </c>
      <c r="R22" s="31">
        <v>1655</v>
      </c>
      <c r="S22" s="31">
        <v>682</v>
      </c>
      <c r="T22" s="31">
        <v>295</v>
      </c>
      <c r="U22" s="31">
        <v>4222</v>
      </c>
      <c r="V22" s="32">
        <v>228</v>
      </c>
      <c r="W22" s="32">
        <v>392</v>
      </c>
      <c r="X22" s="32">
        <v>743</v>
      </c>
      <c r="Y22" s="32">
        <v>305</v>
      </c>
      <c r="Z22" s="32">
        <v>140</v>
      </c>
      <c r="AA22" s="32">
        <v>285</v>
      </c>
      <c r="AB22" s="32">
        <v>685</v>
      </c>
      <c r="AC22" s="32">
        <v>911</v>
      </c>
      <c r="AD22" s="32">
        <v>377</v>
      </c>
      <c r="AE22" s="32">
        <v>155</v>
      </c>
      <c r="AF22" s="32">
        <v>4221</v>
      </c>
      <c r="AG22" s="33">
        <v>29</v>
      </c>
      <c r="AH22" s="33">
        <v>33</v>
      </c>
      <c r="AI22" s="33">
        <v>115</v>
      </c>
      <c r="AJ22" s="33">
        <v>6</v>
      </c>
      <c r="AK22" s="33">
        <v>54</v>
      </c>
      <c r="AL22" s="33">
        <v>3985</v>
      </c>
      <c r="AM22" s="33">
        <v>4222</v>
      </c>
      <c r="AN22" s="34">
        <v>298</v>
      </c>
      <c r="AO22" s="34">
        <v>3924</v>
      </c>
      <c r="AP22" s="34">
        <v>4222</v>
      </c>
      <c r="AQ22" s="27">
        <v>1004</v>
      </c>
      <c r="AR22" s="27">
        <v>8154</v>
      </c>
      <c r="AS22" s="28">
        <v>0.12312975226882511</v>
      </c>
      <c r="AT22" s="35">
        <v>503</v>
      </c>
      <c r="AU22" s="35">
        <v>9274</v>
      </c>
      <c r="AV22" s="36">
        <v>5.4237653655380635E-2</v>
      </c>
      <c r="AW22" s="37">
        <v>807</v>
      </c>
      <c r="AX22" s="37">
        <v>8166</v>
      </c>
      <c r="AY22" s="38">
        <v>9.8824393828067597E-2</v>
      </c>
      <c r="AZ22" s="39">
        <v>752</v>
      </c>
      <c r="BA22" s="39">
        <v>9286</v>
      </c>
      <c r="BB22" s="40">
        <v>8.098212362696533E-2</v>
      </c>
    </row>
    <row r="23" spans="1:54" ht="15.75" x14ac:dyDescent="0.25">
      <c r="A23" s="42" t="s">
        <v>75</v>
      </c>
      <c r="B23" s="43" t="s">
        <v>135</v>
      </c>
      <c r="C23" s="66">
        <v>526</v>
      </c>
      <c r="D23" s="66">
        <v>1333</v>
      </c>
      <c r="E23" s="66">
        <v>1212</v>
      </c>
      <c r="F23" s="66">
        <v>746</v>
      </c>
      <c r="G23" s="66">
        <v>4901</v>
      </c>
      <c r="H23" s="67">
        <v>0.39951030401958781</v>
      </c>
      <c r="I23" s="67">
        <v>0.15221383391144663</v>
      </c>
      <c r="J23" s="66">
        <v>1083</v>
      </c>
      <c r="K23" s="29">
        <v>2386</v>
      </c>
      <c r="L23" s="29">
        <v>2515</v>
      </c>
      <c r="M23" s="29">
        <v>4901</v>
      </c>
      <c r="N23" s="30">
        <v>0.48683942052642321</v>
      </c>
      <c r="O23" s="30">
        <v>0.51316057947357685</v>
      </c>
      <c r="P23" s="31">
        <v>739</v>
      </c>
      <c r="Q23" s="31">
        <v>1230</v>
      </c>
      <c r="R23" s="31">
        <v>1725</v>
      </c>
      <c r="S23" s="31">
        <v>817</v>
      </c>
      <c r="T23" s="31">
        <v>390</v>
      </c>
      <c r="U23" s="31">
        <v>4901</v>
      </c>
      <c r="V23" s="32">
        <v>350</v>
      </c>
      <c r="W23" s="32">
        <v>545</v>
      </c>
      <c r="X23" s="32">
        <v>863</v>
      </c>
      <c r="Y23" s="32">
        <v>428</v>
      </c>
      <c r="Z23" s="32">
        <v>200</v>
      </c>
      <c r="AA23" s="32">
        <v>389</v>
      </c>
      <c r="AB23" s="32">
        <v>686</v>
      </c>
      <c r="AC23" s="32">
        <v>862</v>
      </c>
      <c r="AD23" s="32">
        <v>388</v>
      </c>
      <c r="AE23" s="32">
        <v>190</v>
      </c>
      <c r="AF23" s="32">
        <v>4901</v>
      </c>
      <c r="AG23" s="33">
        <v>29</v>
      </c>
      <c r="AH23" s="33">
        <v>38</v>
      </c>
      <c r="AI23" s="33">
        <v>131</v>
      </c>
      <c r="AJ23" s="33">
        <v>5</v>
      </c>
      <c r="AK23" s="33">
        <v>76</v>
      </c>
      <c r="AL23" s="33">
        <v>4623</v>
      </c>
      <c r="AM23" s="33">
        <v>4901</v>
      </c>
      <c r="AN23" s="34">
        <v>148</v>
      </c>
      <c r="AO23" s="34">
        <v>4753</v>
      </c>
      <c r="AP23" s="34">
        <v>4901</v>
      </c>
      <c r="AQ23" s="27">
        <v>2028</v>
      </c>
      <c r="AR23" s="27">
        <v>10966</v>
      </c>
      <c r="AS23" s="28">
        <v>0.18493525442276126</v>
      </c>
      <c r="AT23" s="35">
        <v>540</v>
      </c>
      <c r="AU23" s="35">
        <v>11144</v>
      </c>
      <c r="AV23" s="36">
        <v>4.8456568557071068E-2</v>
      </c>
      <c r="AW23" s="37">
        <v>2239</v>
      </c>
      <c r="AX23" s="37">
        <v>10966</v>
      </c>
      <c r="AY23" s="38">
        <v>0.20417654568666788</v>
      </c>
      <c r="AZ23" s="39">
        <v>721</v>
      </c>
      <c r="BA23" s="39">
        <v>11159</v>
      </c>
      <c r="BB23" s="40">
        <v>6.4611524330137116E-2</v>
      </c>
    </row>
    <row r="24" spans="1:54" ht="15.75" x14ac:dyDescent="0.25">
      <c r="A24" s="42" t="s">
        <v>80</v>
      </c>
      <c r="B24" s="43" t="s">
        <v>135</v>
      </c>
      <c r="C24" s="66">
        <v>387</v>
      </c>
      <c r="D24" s="66">
        <v>1214</v>
      </c>
      <c r="E24" s="66">
        <v>1053</v>
      </c>
      <c r="F24" s="66">
        <v>624</v>
      </c>
      <c r="G24" s="66">
        <v>4116</v>
      </c>
      <c r="H24" s="67">
        <v>0.4074344023323615</v>
      </c>
      <c r="I24" s="67">
        <v>0.15160349854227406</v>
      </c>
      <c r="J24" s="66">
        <v>837</v>
      </c>
      <c r="K24" s="29">
        <v>1618</v>
      </c>
      <c r="L24" s="29">
        <v>2498</v>
      </c>
      <c r="M24" s="29">
        <v>4116</v>
      </c>
      <c r="N24" s="30">
        <v>0.39310009718172984</v>
      </c>
      <c r="O24" s="30">
        <v>0.60689990281827022</v>
      </c>
      <c r="P24" s="31">
        <v>613</v>
      </c>
      <c r="Q24" s="31">
        <v>999</v>
      </c>
      <c r="R24" s="31">
        <v>1517</v>
      </c>
      <c r="S24" s="31">
        <v>724</v>
      </c>
      <c r="T24" s="31">
        <v>262</v>
      </c>
      <c r="U24" s="31">
        <v>4116</v>
      </c>
      <c r="V24" s="32">
        <v>273</v>
      </c>
      <c r="W24" s="32">
        <v>383</v>
      </c>
      <c r="X24" s="32">
        <v>579</v>
      </c>
      <c r="Y24" s="32">
        <v>283</v>
      </c>
      <c r="Z24" s="32">
        <v>99</v>
      </c>
      <c r="AA24" s="32">
        <v>340</v>
      </c>
      <c r="AB24" s="32">
        <v>615</v>
      </c>
      <c r="AC24" s="32">
        <v>939</v>
      </c>
      <c r="AD24" s="32">
        <v>441</v>
      </c>
      <c r="AE24" s="32">
        <v>163</v>
      </c>
      <c r="AF24" s="32">
        <v>4115</v>
      </c>
      <c r="AG24" s="33">
        <v>18</v>
      </c>
      <c r="AH24" s="33">
        <v>20</v>
      </c>
      <c r="AI24" s="33">
        <v>74</v>
      </c>
      <c r="AJ24" s="33"/>
      <c r="AK24" s="33">
        <v>47</v>
      </c>
      <c r="AL24" s="33">
        <v>3956</v>
      </c>
      <c r="AM24" s="33">
        <v>4116</v>
      </c>
      <c r="AN24" s="34">
        <v>75</v>
      </c>
      <c r="AO24" s="34">
        <v>4041</v>
      </c>
      <c r="AP24" s="34">
        <v>4116</v>
      </c>
      <c r="AQ24" s="27">
        <v>732</v>
      </c>
      <c r="AR24" s="27">
        <v>7993</v>
      </c>
      <c r="AS24" s="28">
        <v>9.1580132616039034E-2</v>
      </c>
      <c r="AT24" s="35">
        <v>247</v>
      </c>
      <c r="AU24" s="35">
        <v>8001</v>
      </c>
      <c r="AV24" s="36">
        <v>3.0871141107361579E-2</v>
      </c>
      <c r="AW24" s="37">
        <v>613</v>
      </c>
      <c r="AX24" s="37">
        <v>7859</v>
      </c>
      <c r="AY24" s="38">
        <v>7.7999745514696531E-2</v>
      </c>
      <c r="AZ24" s="39">
        <v>78</v>
      </c>
      <c r="BA24" s="39">
        <v>8006</v>
      </c>
      <c r="BB24" s="40">
        <v>9.7426929802648006E-3</v>
      </c>
    </row>
    <row r="25" spans="1:54" ht="15.75" x14ac:dyDescent="0.25">
      <c r="A25" s="42" t="s">
        <v>85</v>
      </c>
      <c r="B25" s="43" t="s">
        <v>135</v>
      </c>
      <c r="C25" s="66">
        <v>1752</v>
      </c>
      <c r="D25" s="66">
        <v>4731</v>
      </c>
      <c r="E25" s="66">
        <v>4868</v>
      </c>
      <c r="F25" s="66">
        <v>3531</v>
      </c>
      <c r="G25" s="66">
        <v>18113</v>
      </c>
      <c r="H25" s="67">
        <v>0.46370010489703528</v>
      </c>
      <c r="I25" s="67">
        <v>0.19494285872025616</v>
      </c>
      <c r="J25" s="66">
        <v>3232</v>
      </c>
      <c r="K25" s="29">
        <v>9806</v>
      </c>
      <c r="L25" s="29">
        <v>8307</v>
      </c>
      <c r="M25" s="29">
        <v>18113</v>
      </c>
      <c r="N25" s="30">
        <v>0.54137911996908294</v>
      </c>
      <c r="O25" s="30">
        <v>0.458620880030917</v>
      </c>
      <c r="P25" s="31">
        <v>2024</v>
      </c>
      <c r="Q25" s="31">
        <v>4909</v>
      </c>
      <c r="R25" s="31">
        <v>7057</v>
      </c>
      <c r="S25" s="31">
        <v>2877</v>
      </c>
      <c r="T25" s="31">
        <v>1246</v>
      </c>
      <c r="U25" s="31">
        <v>18113</v>
      </c>
      <c r="V25" s="32">
        <v>1106</v>
      </c>
      <c r="W25" s="32">
        <v>2571</v>
      </c>
      <c r="X25" s="32">
        <v>3883</v>
      </c>
      <c r="Y25" s="32">
        <v>1619</v>
      </c>
      <c r="Z25" s="32">
        <v>626</v>
      </c>
      <c r="AA25" s="32">
        <v>918</v>
      </c>
      <c r="AB25" s="32">
        <v>2338</v>
      </c>
      <c r="AC25" s="32">
        <v>3175</v>
      </c>
      <c r="AD25" s="32">
        <v>1257</v>
      </c>
      <c r="AE25" s="32">
        <v>620</v>
      </c>
      <c r="AF25" s="32">
        <v>18113</v>
      </c>
      <c r="AG25" s="33">
        <v>119</v>
      </c>
      <c r="AH25" s="33">
        <v>400</v>
      </c>
      <c r="AI25" s="33">
        <v>760</v>
      </c>
      <c r="AJ25" s="33">
        <v>24</v>
      </c>
      <c r="AK25" s="33">
        <v>355</v>
      </c>
      <c r="AL25" s="33">
        <v>16454</v>
      </c>
      <c r="AM25" s="33">
        <v>18113</v>
      </c>
      <c r="AN25" s="34">
        <v>593</v>
      </c>
      <c r="AO25" s="34">
        <v>17520</v>
      </c>
      <c r="AP25" s="34">
        <v>18113</v>
      </c>
      <c r="AQ25" s="27">
        <v>4018</v>
      </c>
      <c r="AR25" s="27">
        <v>27607</v>
      </c>
      <c r="AS25" s="28">
        <v>0.14554279711667331</v>
      </c>
      <c r="AT25" s="35">
        <v>1699</v>
      </c>
      <c r="AU25" s="35">
        <v>27973</v>
      </c>
      <c r="AV25" s="36">
        <v>6.0737139384406391E-2</v>
      </c>
      <c r="AW25" s="37">
        <v>5239</v>
      </c>
      <c r="AX25" s="37">
        <v>25188</v>
      </c>
      <c r="AY25" s="38">
        <v>0.20799587104970621</v>
      </c>
      <c r="AZ25" s="39">
        <v>1748</v>
      </c>
      <c r="BA25" s="39">
        <v>27999</v>
      </c>
      <c r="BB25" s="40">
        <v>6.243080110003929E-2</v>
      </c>
    </row>
    <row r="26" spans="1:54" ht="15.75" x14ac:dyDescent="0.25">
      <c r="A26" s="42" t="s">
        <v>89</v>
      </c>
      <c r="B26" s="43" t="s">
        <v>135</v>
      </c>
      <c r="C26" s="66">
        <v>1035</v>
      </c>
      <c r="D26" s="66">
        <v>2500</v>
      </c>
      <c r="E26" s="66">
        <v>2444</v>
      </c>
      <c r="F26" s="66">
        <v>1630</v>
      </c>
      <c r="G26" s="66">
        <v>9284</v>
      </c>
      <c r="H26" s="67">
        <v>0.43881947436449809</v>
      </c>
      <c r="I26" s="67">
        <v>0.17557087462300733</v>
      </c>
      <c r="J26" s="66">
        <v>1675</v>
      </c>
      <c r="K26" s="29">
        <v>5105</v>
      </c>
      <c r="L26" s="29">
        <v>4180</v>
      </c>
      <c r="M26" s="29">
        <v>9284</v>
      </c>
      <c r="N26" s="30">
        <v>0.54987074536837566</v>
      </c>
      <c r="O26" s="30">
        <v>0.45023696682464454</v>
      </c>
      <c r="P26" s="31">
        <v>1134</v>
      </c>
      <c r="Q26" s="31">
        <v>2370</v>
      </c>
      <c r="R26" s="31">
        <v>3722</v>
      </c>
      <c r="S26" s="31">
        <v>1481</v>
      </c>
      <c r="T26" s="31">
        <v>577</v>
      </c>
      <c r="U26" s="31">
        <v>9284</v>
      </c>
      <c r="V26" s="32">
        <v>565</v>
      </c>
      <c r="W26" s="32">
        <v>1300</v>
      </c>
      <c r="X26" s="32">
        <v>2127</v>
      </c>
      <c r="Y26" s="32">
        <v>810</v>
      </c>
      <c r="Z26" s="32">
        <v>302</v>
      </c>
      <c r="AA26" s="32">
        <v>569</v>
      </c>
      <c r="AB26" s="32">
        <v>1071</v>
      </c>
      <c r="AC26" s="32">
        <v>1595</v>
      </c>
      <c r="AD26" s="32">
        <v>670</v>
      </c>
      <c r="AE26" s="32">
        <v>275</v>
      </c>
      <c r="AF26" s="32">
        <v>9284</v>
      </c>
      <c r="AG26" s="33">
        <v>89</v>
      </c>
      <c r="AH26" s="33">
        <v>282</v>
      </c>
      <c r="AI26" s="33">
        <v>757</v>
      </c>
      <c r="AJ26" s="33">
        <v>49</v>
      </c>
      <c r="AK26" s="33">
        <v>321</v>
      </c>
      <c r="AL26" s="33">
        <v>7787</v>
      </c>
      <c r="AM26" s="33">
        <v>9284</v>
      </c>
      <c r="AN26" s="34">
        <v>542</v>
      </c>
      <c r="AO26" s="34">
        <v>8743</v>
      </c>
      <c r="AP26" s="34">
        <v>9284</v>
      </c>
      <c r="AQ26" s="27">
        <v>4548</v>
      </c>
      <c r="AR26" s="27">
        <v>24678</v>
      </c>
      <c r="AS26" s="28">
        <v>0.18429370289326524</v>
      </c>
      <c r="AT26" s="35">
        <v>4495</v>
      </c>
      <c r="AU26" s="35">
        <v>26814</v>
      </c>
      <c r="AV26" s="36">
        <v>0.16763630939061686</v>
      </c>
      <c r="AW26" s="37">
        <v>3389</v>
      </c>
      <c r="AX26" s="37">
        <v>28142</v>
      </c>
      <c r="AY26" s="38">
        <v>0.12042498756307299</v>
      </c>
      <c r="AZ26" s="39">
        <v>4909</v>
      </c>
      <c r="BA26" s="39">
        <v>36842</v>
      </c>
      <c r="BB26" s="40">
        <v>0.1332446664133326</v>
      </c>
    </row>
    <row r="27" spans="1:54" ht="15.75" x14ac:dyDescent="0.25">
      <c r="A27" s="42" t="s">
        <v>114</v>
      </c>
      <c r="B27" s="43" t="s">
        <v>135</v>
      </c>
      <c r="C27" s="66">
        <v>559</v>
      </c>
      <c r="D27" s="66">
        <v>1484</v>
      </c>
      <c r="E27" s="66">
        <v>1407</v>
      </c>
      <c r="F27" s="66">
        <v>784</v>
      </c>
      <c r="G27" s="66">
        <v>5018</v>
      </c>
      <c r="H27" s="67">
        <v>0.43662813870067757</v>
      </c>
      <c r="I27" s="67">
        <v>0.1562375448385811</v>
      </c>
      <c r="J27" s="66">
        <v>785</v>
      </c>
      <c r="K27" s="29">
        <v>2744</v>
      </c>
      <c r="L27" s="29">
        <v>2274</v>
      </c>
      <c r="M27" s="29">
        <v>5018</v>
      </c>
      <c r="N27" s="30">
        <v>0.54683140693503385</v>
      </c>
      <c r="O27" s="30">
        <v>0.4531685930649661</v>
      </c>
      <c r="P27" s="31">
        <v>511</v>
      </c>
      <c r="Q27" s="31">
        <v>1287</v>
      </c>
      <c r="R27" s="31">
        <v>2112</v>
      </c>
      <c r="S27" s="31">
        <v>817</v>
      </c>
      <c r="T27" s="31">
        <v>291</v>
      </c>
      <c r="U27" s="31">
        <v>5018</v>
      </c>
      <c r="V27" s="32">
        <v>262</v>
      </c>
      <c r="W27" s="32">
        <v>689</v>
      </c>
      <c r="X27" s="32">
        <v>1190</v>
      </c>
      <c r="Y27" s="32">
        <v>451</v>
      </c>
      <c r="Z27" s="32">
        <v>153</v>
      </c>
      <c r="AA27" s="32">
        <v>250</v>
      </c>
      <c r="AB27" s="32">
        <v>598</v>
      </c>
      <c r="AC27" s="32">
        <v>922</v>
      </c>
      <c r="AD27" s="32">
        <v>367</v>
      </c>
      <c r="AE27" s="32">
        <v>137</v>
      </c>
      <c r="AF27" s="32">
        <v>5019</v>
      </c>
      <c r="AG27" s="33">
        <v>24</v>
      </c>
      <c r="AH27" s="33">
        <v>22</v>
      </c>
      <c r="AI27" s="33">
        <v>132</v>
      </c>
      <c r="AJ27" s="33"/>
      <c r="AK27" s="33">
        <v>59</v>
      </c>
      <c r="AL27" s="33">
        <v>4780</v>
      </c>
      <c r="AM27" s="33">
        <v>5018</v>
      </c>
      <c r="AN27" s="34">
        <v>84</v>
      </c>
      <c r="AO27" s="34">
        <v>4935</v>
      </c>
      <c r="AP27" s="34">
        <v>5018</v>
      </c>
      <c r="AQ27" s="27">
        <v>3203</v>
      </c>
      <c r="AR27" s="27">
        <v>13495</v>
      </c>
      <c r="AS27" s="28">
        <v>0.23734716561689514</v>
      </c>
      <c r="AT27" s="35">
        <v>765</v>
      </c>
      <c r="AU27" s="35">
        <v>14302</v>
      </c>
      <c r="AV27" s="36">
        <v>5.3489022514333656E-2</v>
      </c>
      <c r="AW27" s="37">
        <v>2641</v>
      </c>
      <c r="AX27" s="37">
        <v>13495</v>
      </c>
      <c r="AY27" s="38">
        <v>0.19570211189329381</v>
      </c>
      <c r="AZ27" s="39">
        <v>317</v>
      </c>
      <c r="BA27" s="39">
        <v>14302</v>
      </c>
      <c r="BB27" s="40">
        <v>2.2164732205285975E-2</v>
      </c>
    </row>
    <row r="28" spans="1:5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5.75" x14ac:dyDescent="0.25">
      <c r="A29" s="61" t="s">
        <v>183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5.75" x14ac:dyDescent="0.25">
      <c r="A30" s="61" t="s">
        <v>184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5.75" x14ac:dyDescent="0.25">
      <c r="A31" s="61" t="s">
        <v>185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</sheetData>
  <mergeCells count="23">
    <mergeCell ref="AW5:AY5"/>
    <mergeCell ref="AZ5:BB5"/>
    <mergeCell ref="V6:Z6"/>
    <mergeCell ref="AA6:AE6"/>
    <mergeCell ref="AT6:AV6"/>
    <mergeCell ref="AW6:AY6"/>
    <mergeCell ref="AZ6:BB6"/>
    <mergeCell ref="AG6:AM6"/>
    <mergeCell ref="AN6:AP6"/>
    <mergeCell ref="AQ6:AS6"/>
    <mergeCell ref="A1:BB4"/>
    <mergeCell ref="A5:B6"/>
    <mergeCell ref="C5:J5"/>
    <mergeCell ref="K5:O5"/>
    <mergeCell ref="P5:U5"/>
    <mergeCell ref="V5:AF5"/>
    <mergeCell ref="AG5:AM5"/>
    <mergeCell ref="AN5:AP5"/>
    <mergeCell ref="AQ5:AS5"/>
    <mergeCell ref="AT5:AV5"/>
    <mergeCell ref="C6:J6"/>
    <mergeCell ref="K6:O6"/>
    <mergeCell ref="P6:U6"/>
  </mergeCells>
  <pageMargins left="0.7" right="0.7" top="0.75" bottom="0.75" header="0.3" footer="0.3"/>
  <pageSetup orientation="portrait" r:id="rId1"/>
  <ignoredErrors>
    <ignoredError sqref="AS8 AY8 AV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"/>
  <sheetViews>
    <sheetView workbookViewId="0">
      <selection sqref="A1:BB4"/>
    </sheetView>
  </sheetViews>
  <sheetFormatPr defaultColWidth="10" defaultRowHeight="15" x14ac:dyDescent="0.25"/>
  <cols>
    <col min="1" max="1" width="52.85546875" customWidth="1"/>
    <col min="2" max="2" width="45.28515625" customWidth="1"/>
    <col min="3" max="9" width="25.140625" customWidth="1"/>
    <col min="10" max="10" width="26.140625" customWidth="1"/>
    <col min="11" max="13" width="11.5703125" customWidth="1"/>
    <col min="14" max="15" width="13.5703125" customWidth="1"/>
    <col min="16" max="20" width="13.28515625" customWidth="1"/>
    <col min="21" max="21" width="15.5703125" customWidth="1"/>
    <col min="22" max="25" width="14.28515625" bestFit="1" customWidth="1"/>
    <col min="26" max="26" width="19.7109375" bestFit="1" customWidth="1"/>
    <col min="27" max="30" width="14.28515625" bestFit="1" customWidth="1"/>
    <col min="31" max="31" width="19.7109375" bestFit="1" customWidth="1"/>
    <col min="32" max="32" width="15.5703125" customWidth="1"/>
    <col min="33" max="38" width="16.140625" customWidth="1"/>
    <col min="39" max="39" width="15.7109375" customWidth="1"/>
    <col min="40" max="40" width="10.42578125" bestFit="1" customWidth="1"/>
    <col min="41" max="41" width="17.28515625" customWidth="1"/>
    <col min="42" max="42" width="13.85546875" customWidth="1"/>
    <col min="43" max="43" width="21.140625" customWidth="1"/>
    <col min="44" max="45" width="15.85546875" customWidth="1"/>
    <col min="46" max="46" width="18.7109375" customWidth="1"/>
    <col min="47" max="47" width="12.7109375" customWidth="1"/>
    <col min="48" max="48" width="18.7109375" customWidth="1"/>
    <col min="49" max="49" width="16" customWidth="1"/>
    <col min="50" max="50" width="22.5703125" customWidth="1"/>
    <col min="51" max="51" width="18.140625" customWidth="1"/>
    <col min="52" max="52" width="20.28515625" customWidth="1"/>
    <col min="53" max="53" width="17.140625" customWidth="1"/>
    <col min="54" max="54" width="24.42578125" customWidth="1"/>
  </cols>
  <sheetData>
    <row r="1" spans="1:54" s="2" customFormat="1" ht="23.25" customHeight="1" x14ac:dyDescent="0.25">
      <c r="A1" s="110" t="s">
        <v>210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s="2" customForma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</row>
    <row r="3" spans="1:54" s="3" customFormat="1" ht="1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</row>
    <row r="4" spans="1:54" s="3" customFormat="1" ht="1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</row>
    <row r="5" spans="1:54" s="4" customFormat="1" ht="15.75" customHeight="1" x14ac:dyDescent="0.25">
      <c r="A5" s="94" t="s">
        <v>155</v>
      </c>
      <c r="B5" s="95"/>
      <c r="C5" s="98" t="s">
        <v>156</v>
      </c>
      <c r="D5" s="99"/>
      <c r="E5" s="99"/>
      <c r="F5" s="99"/>
      <c r="G5" s="99"/>
      <c r="H5" s="99"/>
      <c r="I5" s="99"/>
      <c r="J5" s="100"/>
      <c r="K5" s="101" t="s">
        <v>157</v>
      </c>
      <c r="L5" s="102"/>
      <c r="M5" s="102"/>
      <c r="N5" s="102"/>
      <c r="O5" s="103"/>
      <c r="P5" s="104" t="s">
        <v>158</v>
      </c>
      <c r="Q5" s="105"/>
      <c r="R5" s="105"/>
      <c r="S5" s="105"/>
      <c r="T5" s="105"/>
      <c r="U5" s="106"/>
      <c r="V5" s="107" t="s">
        <v>165</v>
      </c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88" t="s">
        <v>127</v>
      </c>
      <c r="AH5" s="89"/>
      <c r="AI5" s="89"/>
      <c r="AJ5" s="89"/>
      <c r="AK5" s="89"/>
      <c r="AL5" s="89"/>
      <c r="AM5" s="90"/>
      <c r="AN5" s="124" t="s">
        <v>143</v>
      </c>
      <c r="AO5" s="125"/>
      <c r="AP5" s="126"/>
      <c r="AQ5" s="127" t="s">
        <v>171</v>
      </c>
      <c r="AR5" s="128"/>
      <c r="AS5" s="128"/>
      <c r="AT5" s="129" t="s">
        <v>170</v>
      </c>
      <c r="AU5" s="130"/>
      <c r="AV5" s="131"/>
      <c r="AW5" s="132" t="s">
        <v>182</v>
      </c>
      <c r="AX5" s="133"/>
      <c r="AY5" s="133"/>
      <c r="AZ5" s="134" t="s">
        <v>178</v>
      </c>
      <c r="BA5" s="135"/>
      <c r="BB5" s="135"/>
    </row>
    <row r="6" spans="1:54" s="4" customFormat="1" ht="15.75" customHeight="1" x14ac:dyDescent="0.25">
      <c r="A6" s="96"/>
      <c r="B6" s="97"/>
      <c r="C6" s="136" t="s">
        <v>164</v>
      </c>
      <c r="D6" s="137"/>
      <c r="E6" s="137"/>
      <c r="F6" s="137" t="s">
        <v>159</v>
      </c>
      <c r="G6" s="137"/>
      <c r="H6" s="137"/>
      <c r="I6" s="137"/>
      <c r="J6" s="138"/>
      <c r="K6" s="139" t="s">
        <v>164</v>
      </c>
      <c r="L6" s="140"/>
      <c r="M6" s="140"/>
      <c r="N6" s="140"/>
      <c r="O6" s="141"/>
      <c r="P6" s="142" t="s">
        <v>164</v>
      </c>
      <c r="Q6" s="143"/>
      <c r="R6" s="143"/>
      <c r="S6" s="143"/>
      <c r="T6" s="143"/>
      <c r="U6" s="144"/>
      <c r="V6" s="145" t="s">
        <v>119</v>
      </c>
      <c r="W6" s="146"/>
      <c r="X6" s="146"/>
      <c r="Y6" s="146"/>
      <c r="Z6" s="147"/>
      <c r="AA6" s="145" t="s">
        <v>120</v>
      </c>
      <c r="AB6" s="146"/>
      <c r="AC6" s="146"/>
      <c r="AD6" s="146"/>
      <c r="AE6" s="147"/>
      <c r="AF6" s="5"/>
      <c r="AG6" s="91" t="s">
        <v>164</v>
      </c>
      <c r="AH6" s="92"/>
      <c r="AI6" s="92"/>
      <c r="AJ6" s="92"/>
      <c r="AK6" s="92"/>
      <c r="AL6" s="92"/>
      <c r="AM6" s="93"/>
      <c r="AN6" s="112" t="s">
        <v>164</v>
      </c>
      <c r="AO6" s="113"/>
      <c r="AP6" s="114"/>
      <c r="AQ6" s="115" t="s">
        <v>168</v>
      </c>
      <c r="AR6" s="116"/>
      <c r="AS6" s="116"/>
      <c r="AT6" s="117" t="s">
        <v>168</v>
      </c>
      <c r="AU6" s="118"/>
      <c r="AV6" s="119"/>
      <c r="AW6" s="120" t="s">
        <v>168</v>
      </c>
      <c r="AX6" s="121"/>
      <c r="AY6" s="121"/>
      <c r="AZ6" s="122" t="s">
        <v>168</v>
      </c>
      <c r="BA6" s="123"/>
      <c r="BB6" s="123"/>
    </row>
    <row r="7" spans="1:54" s="4" customFormat="1" ht="67.150000000000006" customHeight="1" x14ac:dyDescent="0.25">
      <c r="A7" s="62" t="s">
        <v>0</v>
      </c>
      <c r="B7" s="62" t="s">
        <v>154</v>
      </c>
      <c r="C7" s="6" t="s">
        <v>160</v>
      </c>
      <c r="D7" s="6" t="s">
        <v>161</v>
      </c>
      <c r="E7" s="6" t="s">
        <v>1</v>
      </c>
      <c r="F7" s="6" t="s">
        <v>2</v>
      </c>
      <c r="G7" s="7" t="s">
        <v>3</v>
      </c>
      <c r="H7" s="6" t="s">
        <v>146</v>
      </c>
      <c r="I7" s="6" t="s">
        <v>147</v>
      </c>
      <c r="J7" s="6" t="s">
        <v>4</v>
      </c>
      <c r="K7" s="8" t="s">
        <v>119</v>
      </c>
      <c r="L7" s="9" t="s">
        <v>120</v>
      </c>
      <c r="M7" s="10" t="s">
        <v>126</v>
      </c>
      <c r="N7" s="9" t="s">
        <v>148</v>
      </c>
      <c r="O7" s="8" t="s">
        <v>149</v>
      </c>
      <c r="P7" s="11" t="s">
        <v>121</v>
      </c>
      <c r="Q7" s="11" t="s">
        <v>122</v>
      </c>
      <c r="R7" s="11" t="s">
        <v>123</v>
      </c>
      <c r="S7" s="11" t="s">
        <v>124</v>
      </c>
      <c r="T7" s="11" t="s">
        <v>125</v>
      </c>
      <c r="U7" s="12" t="s">
        <v>126</v>
      </c>
      <c r="V7" s="13" t="s">
        <v>121</v>
      </c>
      <c r="W7" s="13" t="s">
        <v>122</v>
      </c>
      <c r="X7" s="13" t="s">
        <v>123</v>
      </c>
      <c r="Y7" s="13" t="s">
        <v>124</v>
      </c>
      <c r="Z7" s="13" t="s">
        <v>125</v>
      </c>
      <c r="AA7" s="13" t="s">
        <v>121</v>
      </c>
      <c r="AB7" s="13" t="s">
        <v>122</v>
      </c>
      <c r="AC7" s="13" t="s">
        <v>123</v>
      </c>
      <c r="AD7" s="13" t="s">
        <v>124</v>
      </c>
      <c r="AE7" s="13" t="s">
        <v>125</v>
      </c>
      <c r="AF7" s="14" t="s">
        <v>126</v>
      </c>
      <c r="AG7" s="15" t="s">
        <v>162</v>
      </c>
      <c r="AH7" s="15" t="s">
        <v>128</v>
      </c>
      <c r="AI7" s="15" t="s">
        <v>129</v>
      </c>
      <c r="AJ7" s="15" t="s">
        <v>130</v>
      </c>
      <c r="AK7" s="15" t="s">
        <v>131</v>
      </c>
      <c r="AL7" s="15" t="s">
        <v>132</v>
      </c>
      <c r="AM7" s="16" t="s">
        <v>126</v>
      </c>
      <c r="AN7" s="17" t="s">
        <v>144</v>
      </c>
      <c r="AO7" s="17" t="s">
        <v>145</v>
      </c>
      <c r="AP7" s="18" t="s">
        <v>126</v>
      </c>
      <c r="AQ7" s="19" t="s">
        <v>167</v>
      </c>
      <c r="AR7" s="19" t="s">
        <v>166</v>
      </c>
      <c r="AS7" s="20" t="s">
        <v>163</v>
      </c>
      <c r="AT7" s="21" t="s">
        <v>173</v>
      </c>
      <c r="AU7" s="21" t="s">
        <v>169</v>
      </c>
      <c r="AV7" s="22" t="s">
        <v>179</v>
      </c>
      <c r="AW7" s="23" t="s">
        <v>180</v>
      </c>
      <c r="AX7" s="23" t="s">
        <v>175</v>
      </c>
      <c r="AY7" s="24" t="s">
        <v>174</v>
      </c>
      <c r="AZ7" s="25" t="s">
        <v>177</v>
      </c>
      <c r="BA7" s="25" t="s">
        <v>172</v>
      </c>
      <c r="BB7" s="26" t="s">
        <v>176</v>
      </c>
    </row>
    <row r="8" spans="1:54" s="83" customFormat="1" ht="15.75" customHeight="1" x14ac:dyDescent="0.25">
      <c r="A8" s="63" t="s">
        <v>187</v>
      </c>
      <c r="B8" s="64" t="s">
        <v>152</v>
      </c>
      <c r="C8" s="68">
        <f>SUM(C9:C13)</f>
        <v>61863</v>
      </c>
      <c r="D8" s="68">
        <f>SUM(D9:D13)</f>
        <v>139604</v>
      </c>
      <c r="E8" s="68">
        <f>SUM(E9:E13)</f>
        <v>154507</v>
      </c>
      <c r="F8" s="68">
        <f>SUM(F9:F13)</f>
        <v>129900</v>
      </c>
      <c r="G8" s="68">
        <f>SUM(G9:G13)</f>
        <v>571504</v>
      </c>
      <c r="H8" s="69">
        <f t="shared" ref="H8" si="0">(F8+E8)/G8</f>
        <v>0.49764656065399365</v>
      </c>
      <c r="I8" s="69">
        <f t="shared" ref="I8" si="1">F8/G8</f>
        <v>0.22729499706038803</v>
      </c>
      <c r="J8" s="68">
        <f>SUM(J9:J13)</f>
        <v>85631</v>
      </c>
      <c r="K8" s="48">
        <f>SUM(K9:K13)</f>
        <v>283882</v>
      </c>
      <c r="L8" s="48">
        <f>SUM(L9:L13)</f>
        <v>287622</v>
      </c>
      <c r="M8" s="48">
        <f>SUM(M9:M13)</f>
        <v>571504</v>
      </c>
      <c r="N8" s="70">
        <f>K8/M8</f>
        <v>0.49672793191298747</v>
      </c>
      <c r="O8" s="49">
        <f>L8/M8</f>
        <v>0.50327206808701253</v>
      </c>
      <c r="P8" s="71">
        <f t="shared" ref="P8:AR8" si="2">SUM(P9:P13)</f>
        <v>52295</v>
      </c>
      <c r="Q8" s="71">
        <f t="shared" si="2"/>
        <v>156933</v>
      </c>
      <c r="R8" s="71">
        <f t="shared" si="2"/>
        <v>233924</v>
      </c>
      <c r="S8" s="71">
        <f t="shared" si="2"/>
        <v>90983</v>
      </c>
      <c r="T8" s="71">
        <f t="shared" si="2"/>
        <v>37369</v>
      </c>
      <c r="U8" s="71">
        <f t="shared" si="2"/>
        <v>571504</v>
      </c>
      <c r="V8" s="51">
        <f t="shared" si="2"/>
        <v>27455</v>
      </c>
      <c r="W8" s="51">
        <f t="shared" si="2"/>
        <v>77508</v>
      </c>
      <c r="X8" s="51">
        <f t="shared" si="2"/>
        <v>115181</v>
      </c>
      <c r="Y8" s="51">
        <f t="shared" si="2"/>
        <v>45366</v>
      </c>
      <c r="Z8" s="51">
        <f t="shared" si="2"/>
        <v>18369</v>
      </c>
      <c r="AA8" s="51">
        <f t="shared" si="2"/>
        <v>24837</v>
      </c>
      <c r="AB8" s="51">
        <f t="shared" si="2"/>
        <v>79423</v>
      </c>
      <c r="AC8" s="51">
        <f t="shared" si="2"/>
        <v>118745</v>
      </c>
      <c r="AD8" s="51">
        <f t="shared" si="2"/>
        <v>45618</v>
      </c>
      <c r="AE8" s="51">
        <f t="shared" si="2"/>
        <v>19000</v>
      </c>
      <c r="AF8" s="51">
        <f t="shared" si="2"/>
        <v>571502</v>
      </c>
      <c r="AG8" s="72">
        <f t="shared" si="2"/>
        <v>3761</v>
      </c>
      <c r="AH8" s="72">
        <f t="shared" si="2"/>
        <v>16412</v>
      </c>
      <c r="AI8" s="72">
        <f t="shared" si="2"/>
        <v>79540</v>
      </c>
      <c r="AJ8" s="72">
        <f t="shared" si="2"/>
        <v>1540</v>
      </c>
      <c r="AK8" s="72">
        <f t="shared" si="2"/>
        <v>13362</v>
      </c>
      <c r="AL8" s="72">
        <f t="shared" si="2"/>
        <v>456888</v>
      </c>
      <c r="AM8" s="72">
        <f t="shared" si="2"/>
        <v>571504</v>
      </c>
      <c r="AN8" s="73">
        <f t="shared" si="2"/>
        <v>42657</v>
      </c>
      <c r="AO8" s="73">
        <f t="shared" si="2"/>
        <v>528846</v>
      </c>
      <c r="AP8" s="73">
        <f t="shared" si="2"/>
        <v>571504</v>
      </c>
      <c r="AQ8" s="74">
        <f t="shared" si="2"/>
        <v>78176</v>
      </c>
      <c r="AR8" s="74">
        <f t="shared" si="2"/>
        <v>728185</v>
      </c>
      <c r="AS8" s="75">
        <f>AQ8/AR8</f>
        <v>0.10735733364460955</v>
      </c>
      <c r="AT8" s="76">
        <f>SUM(AT9:AT13)</f>
        <v>36844</v>
      </c>
      <c r="AU8" s="76">
        <f>SUM(AU9:AU13)</f>
        <v>731369</v>
      </c>
      <c r="AV8" s="77">
        <f>AT8/AU8</f>
        <v>5.0376759200895856E-2</v>
      </c>
      <c r="AW8" s="78">
        <f>SUM(AW9:AW13)</f>
        <v>73552</v>
      </c>
      <c r="AX8" s="78">
        <f>SUM(AX9:AX13)</f>
        <v>726592</v>
      </c>
      <c r="AY8" s="79">
        <f>AW8/AX8</f>
        <v>0.10122875011010306</v>
      </c>
      <c r="AZ8" s="80">
        <f>SUM(AZ9:AZ13)</f>
        <v>62721</v>
      </c>
      <c r="BA8" s="80">
        <f>SUM(BA9:BA13)</f>
        <v>733060</v>
      </c>
      <c r="BB8" s="81">
        <f>AZ8/BA8</f>
        <v>8.5560527105557532E-2</v>
      </c>
    </row>
    <row r="9" spans="1:54" s="41" customFormat="1" ht="15.75" x14ac:dyDescent="0.25">
      <c r="A9" s="42" t="s">
        <v>23</v>
      </c>
      <c r="B9" s="43" t="s">
        <v>151</v>
      </c>
      <c r="C9" s="66">
        <v>3230</v>
      </c>
      <c r="D9" s="66">
        <v>7748</v>
      </c>
      <c r="E9" s="66">
        <v>7718</v>
      </c>
      <c r="F9" s="66">
        <v>5365</v>
      </c>
      <c r="G9" s="66">
        <v>29818</v>
      </c>
      <c r="H9" s="67">
        <v>0.43876182171842509</v>
      </c>
      <c r="I9" s="67">
        <v>0.17992487759071701</v>
      </c>
      <c r="J9" s="66">
        <v>5757</v>
      </c>
      <c r="K9" s="29">
        <v>15026</v>
      </c>
      <c r="L9" s="29">
        <v>14792</v>
      </c>
      <c r="M9" s="29">
        <v>29818</v>
      </c>
      <c r="N9" s="30">
        <v>0.50392380441344153</v>
      </c>
      <c r="O9" s="30">
        <v>0.49607619558655847</v>
      </c>
      <c r="P9" s="31">
        <v>3950</v>
      </c>
      <c r="Q9" s="31">
        <v>7625</v>
      </c>
      <c r="R9" s="31">
        <v>11521</v>
      </c>
      <c r="S9" s="31">
        <v>4579</v>
      </c>
      <c r="T9" s="31">
        <v>2143</v>
      </c>
      <c r="U9" s="31">
        <v>29818</v>
      </c>
      <c r="V9" s="32">
        <v>2026</v>
      </c>
      <c r="W9" s="32">
        <v>3606</v>
      </c>
      <c r="X9" s="32">
        <v>5956</v>
      </c>
      <c r="Y9" s="32">
        <v>2373</v>
      </c>
      <c r="Z9" s="32">
        <v>1065</v>
      </c>
      <c r="AA9" s="32">
        <v>1923</v>
      </c>
      <c r="AB9" s="32">
        <v>4018</v>
      </c>
      <c r="AC9" s="32">
        <v>5566</v>
      </c>
      <c r="AD9" s="32">
        <v>2207</v>
      </c>
      <c r="AE9" s="32">
        <v>1079</v>
      </c>
      <c r="AF9" s="32">
        <v>29819</v>
      </c>
      <c r="AG9" s="33">
        <v>209</v>
      </c>
      <c r="AH9" s="33">
        <v>511</v>
      </c>
      <c r="AI9" s="33">
        <v>2796</v>
      </c>
      <c r="AJ9" s="33">
        <v>48</v>
      </c>
      <c r="AK9" s="33">
        <v>685</v>
      </c>
      <c r="AL9" s="33">
        <v>25569</v>
      </c>
      <c r="AM9" s="33">
        <v>29818</v>
      </c>
      <c r="AN9" s="34">
        <v>1878</v>
      </c>
      <c r="AO9" s="34">
        <v>27939</v>
      </c>
      <c r="AP9" s="34">
        <v>29818</v>
      </c>
      <c r="AQ9" s="27">
        <v>6650</v>
      </c>
      <c r="AR9" s="27">
        <v>62993</v>
      </c>
      <c r="AS9" s="28">
        <v>0.10556728525391711</v>
      </c>
      <c r="AT9" s="35">
        <v>3959</v>
      </c>
      <c r="AU9" s="35">
        <v>63162</v>
      </c>
      <c r="AV9" s="36">
        <v>6.2680092460656728E-2</v>
      </c>
      <c r="AW9" s="37">
        <v>4418</v>
      </c>
      <c r="AX9" s="37">
        <v>62932</v>
      </c>
      <c r="AY9" s="38">
        <v>7.0202758533019771E-2</v>
      </c>
      <c r="AZ9" s="39">
        <v>2054</v>
      </c>
      <c r="BA9" s="39">
        <v>63193</v>
      </c>
      <c r="BB9" s="40">
        <v>3.2503600082287594E-2</v>
      </c>
    </row>
    <row r="10" spans="1:54" s="41" customFormat="1" ht="15.75" x14ac:dyDescent="0.25">
      <c r="A10" s="42" t="s">
        <v>28</v>
      </c>
      <c r="B10" s="43" t="s">
        <v>151</v>
      </c>
      <c r="C10" s="66">
        <v>12245</v>
      </c>
      <c r="D10" s="66">
        <v>28043</v>
      </c>
      <c r="E10" s="66">
        <v>30224</v>
      </c>
      <c r="F10" s="66">
        <v>22909</v>
      </c>
      <c r="G10" s="66">
        <v>112884</v>
      </c>
      <c r="H10" s="67">
        <v>0.47068672265334327</v>
      </c>
      <c r="I10" s="67">
        <v>0.20294284398143228</v>
      </c>
      <c r="J10" s="66">
        <v>19463</v>
      </c>
      <c r="K10" s="29">
        <v>53915</v>
      </c>
      <c r="L10" s="29">
        <v>58969</v>
      </c>
      <c r="M10" s="29">
        <v>112884</v>
      </c>
      <c r="N10" s="30">
        <v>0.47761418801601646</v>
      </c>
      <c r="O10" s="30">
        <v>0.52238581198398359</v>
      </c>
      <c r="P10" s="31">
        <v>12785</v>
      </c>
      <c r="Q10" s="31">
        <v>30685</v>
      </c>
      <c r="R10" s="31">
        <v>45221</v>
      </c>
      <c r="S10" s="31">
        <v>17422</v>
      </c>
      <c r="T10" s="31">
        <v>6771</v>
      </c>
      <c r="U10" s="31">
        <v>112884</v>
      </c>
      <c r="V10" s="32">
        <v>6556</v>
      </c>
      <c r="W10" s="32">
        <v>14393</v>
      </c>
      <c r="X10" s="32">
        <v>21615</v>
      </c>
      <c r="Y10" s="32">
        <v>8161</v>
      </c>
      <c r="Z10" s="32">
        <v>3190</v>
      </c>
      <c r="AA10" s="32">
        <v>6229</v>
      </c>
      <c r="AB10" s="32">
        <v>16292</v>
      </c>
      <c r="AC10" s="32">
        <v>23606</v>
      </c>
      <c r="AD10" s="32">
        <v>9261</v>
      </c>
      <c r="AE10" s="32">
        <v>3581</v>
      </c>
      <c r="AF10" s="32">
        <v>112884</v>
      </c>
      <c r="AG10" s="33">
        <v>828</v>
      </c>
      <c r="AH10" s="33">
        <v>2838</v>
      </c>
      <c r="AI10" s="33">
        <v>13474</v>
      </c>
      <c r="AJ10" s="33">
        <v>368</v>
      </c>
      <c r="AK10" s="33">
        <v>2705</v>
      </c>
      <c r="AL10" s="33">
        <v>92670</v>
      </c>
      <c r="AM10" s="33">
        <v>112884</v>
      </c>
      <c r="AN10" s="34">
        <v>8422</v>
      </c>
      <c r="AO10" s="34">
        <v>104462</v>
      </c>
      <c r="AP10" s="34">
        <v>112884</v>
      </c>
      <c r="AQ10" s="27">
        <v>15570</v>
      </c>
      <c r="AR10" s="27">
        <v>153339</v>
      </c>
      <c r="AS10" s="28">
        <v>0.10153972570578913</v>
      </c>
      <c r="AT10" s="35">
        <v>7651</v>
      </c>
      <c r="AU10" s="35">
        <v>153757</v>
      </c>
      <c r="AV10" s="36">
        <v>4.9760336114778515E-2</v>
      </c>
      <c r="AW10" s="37">
        <v>11327</v>
      </c>
      <c r="AX10" s="37">
        <v>153154</v>
      </c>
      <c r="AY10" s="38">
        <v>7.395823811327161E-2</v>
      </c>
      <c r="AZ10" s="39">
        <v>12484</v>
      </c>
      <c r="BA10" s="39">
        <v>154202</v>
      </c>
      <c r="BB10" s="40">
        <v>8.0958742428762276E-2</v>
      </c>
    </row>
    <row r="11" spans="1:54" s="41" customFormat="1" ht="15.75" x14ac:dyDescent="0.25">
      <c r="A11" s="42" t="s">
        <v>52</v>
      </c>
      <c r="B11" s="43" t="s">
        <v>152</v>
      </c>
      <c r="C11" s="66">
        <v>40825</v>
      </c>
      <c r="D11" s="66">
        <v>91154</v>
      </c>
      <c r="E11" s="66">
        <v>102895</v>
      </c>
      <c r="F11" s="66">
        <v>90900</v>
      </c>
      <c r="G11" s="66">
        <v>377176</v>
      </c>
      <c r="H11" s="67">
        <v>0.51380522620739388</v>
      </c>
      <c r="I11" s="67">
        <v>0.24100154834878146</v>
      </c>
      <c r="J11" s="66">
        <v>51402</v>
      </c>
      <c r="K11" s="29">
        <v>189645</v>
      </c>
      <c r="L11" s="29">
        <v>187531</v>
      </c>
      <c r="M11" s="29">
        <v>377176</v>
      </c>
      <c r="N11" s="30">
        <v>0.50280240524317565</v>
      </c>
      <c r="O11" s="30">
        <v>0.4971975947568244</v>
      </c>
      <c r="P11" s="31">
        <v>29697</v>
      </c>
      <c r="Q11" s="31">
        <v>104912</v>
      </c>
      <c r="R11" s="31">
        <v>156633</v>
      </c>
      <c r="S11" s="31">
        <v>60975</v>
      </c>
      <c r="T11" s="31">
        <v>24959</v>
      </c>
      <c r="U11" s="31">
        <v>377176</v>
      </c>
      <c r="V11" s="32">
        <v>15774</v>
      </c>
      <c r="W11" s="32">
        <v>53034</v>
      </c>
      <c r="X11" s="32">
        <v>77514</v>
      </c>
      <c r="Y11" s="32">
        <v>30903</v>
      </c>
      <c r="Z11" s="32">
        <v>12419</v>
      </c>
      <c r="AA11" s="32">
        <v>13922</v>
      </c>
      <c r="AB11" s="32">
        <v>51878</v>
      </c>
      <c r="AC11" s="32">
        <v>79118</v>
      </c>
      <c r="AD11" s="32">
        <v>30073</v>
      </c>
      <c r="AE11" s="32">
        <v>12539</v>
      </c>
      <c r="AF11" s="32">
        <v>377174</v>
      </c>
      <c r="AG11" s="33">
        <v>2359</v>
      </c>
      <c r="AH11" s="33">
        <v>11592</v>
      </c>
      <c r="AI11" s="33">
        <v>57226</v>
      </c>
      <c r="AJ11" s="33">
        <v>880</v>
      </c>
      <c r="AK11" s="33">
        <v>8766</v>
      </c>
      <c r="AL11" s="33">
        <v>296352</v>
      </c>
      <c r="AM11" s="33">
        <v>377176</v>
      </c>
      <c r="AN11" s="34">
        <v>28391</v>
      </c>
      <c r="AO11" s="34">
        <v>348785</v>
      </c>
      <c r="AP11" s="34">
        <v>377176</v>
      </c>
      <c r="AQ11" s="27">
        <v>48178</v>
      </c>
      <c r="AR11" s="27">
        <v>434522</v>
      </c>
      <c r="AS11" s="28">
        <v>0.11087585898987853</v>
      </c>
      <c r="AT11" s="35">
        <v>19928</v>
      </c>
      <c r="AU11" s="35">
        <v>436825</v>
      </c>
      <c r="AV11" s="36">
        <v>4.5620099582212553E-2</v>
      </c>
      <c r="AW11" s="37">
        <v>53037</v>
      </c>
      <c r="AX11" s="37">
        <v>432804</v>
      </c>
      <c r="AY11" s="38">
        <v>0.12254276762691657</v>
      </c>
      <c r="AZ11" s="39">
        <v>41937</v>
      </c>
      <c r="BA11" s="39">
        <v>437517</v>
      </c>
      <c r="BB11" s="40">
        <v>9.5852275454439487E-2</v>
      </c>
    </row>
    <row r="12" spans="1:54" s="41" customFormat="1" ht="15.75" x14ac:dyDescent="0.25">
      <c r="A12" s="42" t="s">
        <v>87</v>
      </c>
      <c r="B12" s="43" t="s">
        <v>151</v>
      </c>
      <c r="C12" s="66">
        <v>5184</v>
      </c>
      <c r="D12" s="66">
        <v>11503</v>
      </c>
      <c r="E12" s="66">
        <v>12598</v>
      </c>
      <c r="F12" s="66">
        <v>9959</v>
      </c>
      <c r="G12" s="66">
        <v>47565</v>
      </c>
      <c r="H12" s="67">
        <v>0.47423525701671398</v>
      </c>
      <c r="I12" s="67">
        <v>0.20937664248922527</v>
      </c>
      <c r="J12" s="66">
        <v>8322</v>
      </c>
      <c r="K12" s="29">
        <v>23096</v>
      </c>
      <c r="L12" s="29">
        <v>24469</v>
      </c>
      <c r="M12" s="29">
        <v>47565</v>
      </c>
      <c r="N12" s="30">
        <v>0.48556711867970148</v>
      </c>
      <c r="O12" s="30">
        <v>0.51443288132029852</v>
      </c>
      <c r="P12" s="31">
        <v>5376</v>
      </c>
      <c r="Q12" s="31">
        <v>12799</v>
      </c>
      <c r="R12" s="31">
        <v>18997</v>
      </c>
      <c r="S12" s="31">
        <v>7264</v>
      </c>
      <c r="T12" s="31">
        <v>3129</v>
      </c>
      <c r="U12" s="31">
        <v>47565</v>
      </c>
      <c r="V12" s="32">
        <v>2828</v>
      </c>
      <c r="W12" s="32">
        <v>6005</v>
      </c>
      <c r="X12" s="32">
        <v>9223</v>
      </c>
      <c r="Y12" s="32">
        <v>3539</v>
      </c>
      <c r="Z12" s="32">
        <v>1500</v>
      </c>
      <c r="AA12" s="32">
        <v>2548</v>
      </c>
      <c r="AB12" s="32">
        <v>6794</v>
      </c>
      <c r="AC12" s="32">
        <v>9775</v>
      </c>
      <c r="AD12" s="32">
        <v>3724</v>
      </c>
      <c r="AE12" s="32">
        <v>1629</v>
      </c>
      <c r="AF12" s="32">
        <v>47565</v>
      </c>
      <c r="AG12" s="33">
        <v>346</v>
      </c>
      <c r="AH12" s="33">
        <v>1423</v>
      </c>
      <c r="AI12" s="33">
        <v>5886</v>
      </c>
      <c r="AJ12" s="33">
        <v>238</v>
      </c>
      <c r="AK12" s="33">
        <v>1153</v>
      </c>
      <c r="AL12" s="33">
        <v>38519</v>
      </c>
      <c r="AM12" s="33">
        <v>47565</v>
      </c>
      <c r="AN12" s="34">
        <v>3820</v>
      </c>
      <c r="AO12" s="34">
        <v>43745</v>
      </c>
      <c r="AP12" s="34">
        <v>47565</v>
      </c>
      <c r="AQ12" s="27">
        <v>6409</v>
      </c>
      <c r="AR12" s="27">
        <v>63766</v>
      </c>
      <c r="AS12" s="28">
        <v>0.10050810776903052</v>
      </c>
      <c r="AT12" s="35">
        <v>4378</v>
      </c>
      <c r="AU12" s="35">
        <v>64010</v>
      </c>
      <c r="AV12" s="36">
        <v>6.839556319325106E-2</v>
      </c>
      <c r="AW12" s="37">
        <v>3377</v>
      </c>
      <c r="AX12" s="37">
        <v>64130</v>
      </c>
      <c r="AY12" s="38">
        <v>5.2658662092624355E-2</v>
      </c>
      <c r="AZ12" s="39">
        <v>5847</v>
      </c>
      <c r="BA12" s="39">
        <v>64526</v>
      </c>
      <c r="BB12" s="40">
        <v>9.061463596069802E-2</v>
      </c>
    </row>
    <row r="13" spans="1:54" s="41" customFormat="1" ht="15.75" x14ac:dyDescent="0.25">
      <c r="A13" s="42" t="s">
        <v>93</v>
      </c>
      <c r="B13" s="43" t="s">
        <v>151</v>
      </c>
      <c r="C13" s="66">
        <v>379</v>
      </c>
      <c r="D13" s="66">
        <v>1156</v>
      </c>
      <c r="E13" s="66">
        <v>1072</v>
      </c>
      <c r="F13" s="66">
        <v>767</v>
      </c>
      <c r="G13" s="66">
        <v>4061</v>
      </c>
      <c r="H13" s="67">
        <v>0.45284412706229993</v>
      </c>
      <c r="I13" s="67">
        <v>0.18886973651809899</v>
      </c>
      <c r="J13" s="66">
        <v>687</v>
      </c>
      <c r="K13" s="29">
        <v>2200</v>
      </c>
      <c r="L13" s="29">
        <v>1861</v>
      </c>
      <c r="M13" s="29">
        <v>4061</v>
      </c>
      <c r="N13" s="30">
        <v>0.54173848805712876</v>
      </c>
      <c r="O13" s="30">
        <v>0.45826151194287124</v>
      </c>
      <c r="P13" s="31">
        <v>487</v>
      </c>
      <c r="Q13" s="31">
        <v>912</v>
      </c>
      <c r="R13" s="31">
        <v>1552</v>
      </c>
      <c r="S13" s="31">
        <v>743</v>
      </c>
      <c r="T13" s="31">
        <v>367</v>
      </c>
      <c r="U13" s="31">
        <v>4061</v>
      </c>
      <c r="V13" s="32">
        <v>271</v>
      </c>
      <c r="W13" s="32">
        <v>470</v>
      </c>
      <c r="X13" s="32">
        <v>873</v>
      </c>
      <c r="Y13" s="32">
        <v>390</v>
      </c>
      <c r="Z13" s="32">
        <v>195</v>
      </c>
      <c r="AA13" s="32">
        <v>215</v>
      </c>
      <c r="AB13" s="32">
        <v>441</v>
      </c>
      <c r="AC13" s="32">
        <v>680</v>
      </c>
      <c r="AD13" s="32">
        <v>353</v>
      </c>
      <c r="AE13" s="32">
        <v>172</v>
      </c>
      <c r="AF13" s="32">
        <v>4060</v>
      </c>
      <c r="AG13" s="33">
        <v>19</v>
      </c>
      <c r="AH13" s="33">
        <v>48</v>
      </c>
      <c r="AI13" s="33">
        <v>158</v>
      </c>
      <c r="AJ13" s="33">
        <v>6</v>
      </c>
      <c r="AK13" s="33">
        <v>53</v>
      </c>
      <c r="AL13" s="33">
        <v>3778</v>
      </c>
      <c r="AM13" s="33">
        <v>4061</v>
      </c>
      <c r="AN13" s="34">
        <v>146</v>
      </c>
      <c r="AO13" s="34">
        <v>3915</v>
      </c>
      <c r="AP13" s="34">
        <v>4061</v>
      </c>
      <c r="AQ13" s="27">
        <v>1369</v>
      </c>
      <c r="AR13" s="27">
        <v>13565</v>
      </c>
      <c r="AS13" s="28">
        <v>0.1009214891264283</v>
      </c>
      <c r="AT13" s="35">
        <v>928</v>
      </c>
      <c r="AU13" s="35">
        <v>13615</v>
      </c>
      <c r="AV13" s="36">
        <v>6.8160117517443997E-2</v>
      </c>
      <c r="AW13" s="37">
        <v>1393</v>
      </c>
      <c r="AX13" s="37">
        <v>13572</v>
      </c>
      <c r="AY13" s="38">
        <v>0.10263778367226643</v>
      </c>
      <c r="AZ13" s="39">
        <v>399</v>
      </c>
      <c r="BA13" s="39">
        <v>13622</v>
      </c>
      <c r="BB13" s="40">
        <v>2.9290853031860225E-2</v>
      </c>
    </row>
    <row r="14" spans="1:54" s="2" customFormat="1" x14ac:dyDescent="0.25"/>
    <row r="15" spans="1:54" s="1" customFormat="1" ht="15.75" x14ac:dyDescent="0.25">
      <c r="A15" s="61" t="s">
        <v>183</v>
      </c>
    </row>
    <row r="16" spans="1:54" s="1" customFormat="1" ht="15.75" x14ac:dyDescent="0.25">
      <c r="A16" s="61" t="s">
        <v>184</v>
      </c>
    </row>
    <row r="17" spans="1:1" s="1" customFormat="1" ht="15.75" x14ac:dyDescent="0.25">
      <c r="A17" s="61" t="s">
        <v>185</v>
      </c>
    </row>
  </sheetData>
  <mergeCells count="23">
    <mergeCell ref="AW5:AY5"/>
    <mergeCell ref="AZ5:BB5"/>
    <mergeCell ref="V6:Z6"/>
    <mergeCell ref="AA6:AE6"/>
    <mergeCell ref="AT6:AV6"/>
    <mergeCell ref="AW6:AY6"/>
    <mergeCell ref="AZ6:BB6"/>
    <mergeCell ref="AG6:AM6"/>
    <mergeCell ref="AN6:AP6"/>
    <mergeCell ref="AQ6:AS6"/>
    <mergeCell ref="A1:BB4"/>
    <mergeCell ref="A5:B6"/>
    <mergeCell ref="C5:J5"/>
    <mergeCell ref="K5:O5"/>
    <mergeCell ref="P5:U5"/>
    <mergeCell ref="V5:AF5"/>
    <mergeCell ref="AG5:AM5"/>
    <mergeCell ref="AN5:AP5"/>
    <mergeCell ref="AQ5:AS5"/>
    <mergeCell ref="AT5:AV5"/>
    <mergeCell ref="C6:J6"/>
    <mergeCell ref="K6:O6"/>
    <mergeCell ref="P6:U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"/>
  <sheetViews>
    <sheetView workbookViewId="0">
      <selection sqref="A1:BB4"/>
    </sheetView>
  </sheetViews>
  <sheetFormatPr defaultColWidth="10" defaultRowHeight="15" x14ac:dyDescent="0.25"/>
  <cols>
    <col min="1" max="1" width="24.5703125" customWidth="1"/>
    <col min="2" max="2" width="45.28515625" customWidth="1"/>
    <col min="3" max="9" width="25.140625" customWidth="1"/>
    <col min="10" max="10" width="26.140625" customWidth="1"/>
    <col min="11" max="13" width="11.5703125" customWidth="1"/>
    <col min="14" max="15" width="13.5703125" customWidth="1"/>
    <col min="16" max="20" width="13.28515625" customWidth="1"/>
    <col min="21" max="21" width="15.5703125" customWidth="1"/>
    <col min="22" max="25" width="14.28515625" bestFit="1" customWidth="1"/>
    <col min="26" max="26" width="19.7109375" bestFit="1" customWidth="1"/>
    <col min="27" max="30" width="14.28515625" bestFit="1" customWidth="1"/>
    <col min="31" max="31" width="19.7109375" bestFit="1" customWidth="1"/>
    <col min="32" max="32" width="15.5703125" customWidth="1"/>
    <col min="33" max="38" width="16.140625" customWidth="1"/>
    <col min="39" max="39" width="15.7109375" customWidth="1"/>
    <col min="40" max="40" width="10.42578125" bestFit="1" customWidth="1"/>
    <col min="41" max="41" width="17.28515625" customWidth="1"/>
    <col min="42" max="42" width="13.85546875" customWidth="1"/>
    <col min="43" max="43" width="21.140625" customWidth="1"/>
    <col min="44" max="45" width="15.85546875" customWidth="1"/>
    <col min="46" max="46" width="18.7109375" customWidth="1"/>
    <col min="47" max="47" width="12.7109375" customWidth="1"/>
    <col min="48" max="48" width="18.7109375" customWidth="1"/>
    <col min="49" max="49" width="16" customWidth="1"/>
    <col min="50" max="50" width="22.5703125" customWidth="1"/>
    <col min="51" max="51" width="18.140625" customWidth="1"/>
    <col min="52" max="52" width="20.28515625" customWidth="1"/>
    <col min="53" max="53" width="17.140625" customWidth="1"/>
    <col min="54" max="54" width="24.42578125" customWidth="1"/>
  </cols>
  <sheetData>
    <row r="1" spans="1:54" s="2" customFormat="1" ht="23.25" customHeight="1" x14ac:dyDescent="0.25">
      <c r="A1" s="110" t="s">
        <v>196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s="2" customForma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</row>
    <row r="3" spans="1:54" s="3" customFormat="1" ht="1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</row>
    <row r="4" spans="1:54" s="3" customFormat="1" ht="1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</row>
    <row r="5" spans="1:54" s="4" customFormat="1" ht="15.75" customHeight="1" x14ac:dyDescent="0.25">
      <c r="A5" s="94" t="s">
        <v>155</v>
      </c>
      <c r="B5" s="95"/>
      <c r="C5" s="98" t="s">
        <v>156</v>
      </c>
      <c r="D5" s="99"/>
      <c r="E5" s="99"/>
      <c r="F5" s="99"/>
      <c r="G5" s="99"/>
      <c r="H5" s="99"/>
      <c r="I5" s="99"/>
      <c r="J5" s="100"/>
      <c r="K5" s="101" t="s">
        <v>157</v>
      </c>
      <c r="L5" s="102"/>
      <c r="M5" s="102"/>
      <c r="N5" s="102"/>
      <c r="O5" s="103"/>
      <c r="P5" s="104" t="s">
        <v>158</v>
      </c>
      <c r="Q5" s="105"/>
      <c r="R5" s="105"/>
      <c r="S5" s="105"/>
      <c r="T5" s="105"/>
      <c r="U5" s="106"/>
      <c r="V5" s="107" t="s">
        <v>165</v>
      </c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88" t="s">
        <v>127</v>
      </c>
      <c r="AH5" s="89"/>
      <c r="AI5" s="89"/>
      <c r="AJ5" s="89"/>
      <c r="AK5" s="89"/>
      <c r="AL5" s="89"/>
      <c r="AM5" s="90"/>
      <c r="AN5" s="124" t="s">
        <v>143</v>
      </c>
      <c r="AO5" s="125"/>
      <c r="AP5" s="126"/>
      <c r="AQ5" s="127" t="s">
        <v>171</v>
      </c>
      <c r="AR5" s="128"/>
      <c r="AS5" s="128"/>
      <c r="AT5" s="129" t="s">
        <v>170</v>
      </c>
      <c r="AU5" s="130"/>
      <c r="AV5" s="131"/>
      <c r="AW5" s="132" t="s">
        <v>182</v>
      </c>
      <c r="AX5" s="133"/>
      <c r="AY5" s="133"/>
      <c r="AZ5" s="134" t="s">
        <v>178</v>
      </c>
      <c r="BA5" s="135"/>
      <c r="BB5" s="135"/>
    </row>
    <row r="6" spans="1:54" s="4" customFormat="1" ht="15.75" customHeight="1" x14ac:dyDescent="0.25">
      <c r="A6" s="96"/>
      <c r="B6" s="97"/>
      <c r="C6" s="136" t="s">
        <v>164</v>
      </c>
      <c r="D6" s="137"/>
      <c r="E6" s="137"/>
      <c r="F6" s="137" t="s">
        <v>159</v>
      </c>
      <c r="G6" s="137"/>
      <c r="H6" s="137"/>
      <c r="I6" s="137"/>
      <c r="J6" s="138"/>
      <c r="K6" s="139" t="s">
        <v>164</v>
      </c>
      <c r="L6" s="140"/>
      <c r="M6" s="140"/>
      <c r="N6" s="140"/>
      <c r="O6" s="141"/>
      <c r="P6" s="142" t="s">
        <v>164</v>
      </c>
      <c r="Q6" s="143"/>
      <c r="R6" s="143"/>
      <c r="S6" s="143"/>
      <c r="T6" s="143"/>
      <c r="U6" s="144"/>
      <c r="V6" s="145" t="s">
        <v>119</v>
      </c>
      <c r="W6" s="146"/>
      <c r="X6" s="146"/>
      <c r="Y6" s="146"/>
      <c r="Z6" s="147"/>
      <c r="AA6" s="145" t="s">
        <v>120</v>
      </c>
      <c r="AB6" s="146"/>
      <c r="AC6" s="146"/>
      <c r="AD6" s="146"/>
      <c r="AE6" s="147"/>
      <c r="AF6" s="5"/>
      <c r="AG6" s="91" t="s">
        <v>164</v>
      </c>
      <c r="AH6" s="92"/>
      <c r="AI6" s="92"/>
      <c r="AJ6" s="92"/>
      <c r="AK6" s="92"/>
      <c r="AL6" s="92"/>
      <c r="AM6" s="93"/>
      <c r="AN6" s="112" t="s">
        <v>164</v>
      </c>
      <c r="AO6" s="113"/>
      <c r="AP6" s="114"/>
      <c r="AQ6" s="115" t="s">
        <v>168</v>
      </c>
      <c r="AR6" s="116"/>
      <c r="AS6" s="116"/>
      <c r="AT6" s="117" t="s">
        <v>168</v>
      </c>
      <c r="AU6" s="118"/>
      <c r="AV6" s="119"/>
      <c r="AW6" s="120" t="s">
        <v>168</v>
      </c>
      <c r="AX6" s="121"/>
      <c r="AY6" s="121"/>
      <c r="AZ6" s="122" t="s">
        <v>168</v>
      </c>
      <c r="BA6" s="123"/>
      <c r="BB6" s="123"/>
    </row>
    <row r="7" spans="1:54" s="4" customFormat="1" ht="67.150000000000006" customHeight="1" x14ac:dyDescent="0.25">
      <c r="A7" s="62" t="s">
        <v>0</v>
      </c>
      <c r="B7" s="62" t="s">
        <v>154</v>
      </c>
      <c r="C7" s="6" t="s">
        <v>160</v>
      </c>
      <c r="D7" s="6" t="s">
        <v>161</v>
      </c>
      <c r="E7" s="6" t="s">
        <v>1</v>
      </c>
      <c r="F7" s="6" t="s">
        <v>2</v>
      </c>
      <c r="G7" s="7" t="s">
        <v>3</v>
      </c>
      <c r="H7" s="6" t="s">
        <v>146</v>
      </c>
      <c r="I7" s="6" t="s">
        <v>147</v>
      </c>
      <c r="J7" s="6" t="s">
        <v>4</v>
      </c>
      <c r="K7" s="8" t="s">
        <v>119</v>
      </c>
      <c r="L7" s="9" t="s">
        <v>120</v>
      </c>
      <c r="M7" s="10" t="s">
        <v>126</v>
      </c>
      <c r="N7" s="9" t="s">
        <v>148</v>
      </c>
      <c r="O7" s="8" t="s">
        <v>149</v>
      </c>
      <c r="P7" s="11" t="s">
        <v>121</v>
      </c>
      <c r="Q7" s="11" t="s">
        <v>122</v>
      </c>
      <c r="R7" s="11" t="s">
        <v>123</v>
      </c>
      <c r="S7" s="11" t="s">
        <v>124</v>
      </c>
      <c r="T7" s="11" t="s">
        <v>125</v>
      </c>
      <c r="U7" s="12" t="s">
        <v>126</v>
      </c>
      <c r="V7" s="13" t="s">
        <v>121</v>
      </c>
      <c r="W7" s="13" t="s">
        <v>122</v>
      </c>
      <c r="X7" s="13" t="s">
        <v>123</v>
      </c>
      <c r="Y7" s="13" t="s">
        <v>124</v>
      </c>
      <c r="Z7" s="13" t="s">
        <v>125</v>
      </c>
      <c r="AA7" s="13" t="s">
        <v>121</v>
      </c>
      <c r="AB7" s="13" t="s">
        <v>122</v>
      </c>
      <c r="AC7" s="13" t="s">
        <v>123</v>
      </c>
      <c r="AD7" s="13" t="s">
        <v>124</v>
      </c>
      <c r="AE7" s="13" t="s">
        <v>125</v>
      </c>
      <c r="AF7" s="14" t="s">
        <v>126</v>
      </c>
      <c r="AG7" s="15" t="s">
        <v>162</v>
      </c>
      <c r="AH7" s="15" t="s">
        <v>128</v>
      </c>
      <c r="AI7" s="15" t="s">
        <v>129</v>
      </c>
      <c r="AJ7" s="15" t="s">
        <v>130</v>
      </c>
      <c r="AK7" s="15" t="s">
        <v>131</v>
      </c>
      <c r="AL7" s="15" t="s">
        <v>132</v>
      </c>
      <c r="AM7" s="16" t="s">
        <v>126</v>
      </c>
      <c r="AN7" s="17" t="s">
        <v>144</v>
      </c>
      <c r="AO7" s="17" t="s">
        <v>145</v>
      </c>
      <c r="AP7" s="18" t="s">
        <v>126</v>
      </c>
      <c r="AQ7" s="19" t="s">
        <v>167</v>
      </c>
      <c r="AR7" s="19" t="s">
        <v>166</v>
      </c>
      <c r="AS7" s="20" t="s">
        <v>163</v>
      </c>
      <c r="AT7" s="21" t="s">
        <v>173</v>
      </c>
      <c r="AU7" s="21" t="s">
        <v>169</v>
      </c>
      <c r="AV7" s="22" t="s">
        <v>179</v>
      </c>
      <c r="AW7" s="23" t="s">
        <v>180</v>
      </c>
      <c r="AX7" s="23" t="s">
        <v>175</v>
      </c>
      <c r="AY7" s="24" t="s">
        <v>174</v>
      </c>
      <c r="AZ7" s="25" t="s">
        <v>177</v>
      </c>
      <c r="BA7" s="25" t="s">
        <v>172</v>
      </c>
      <c r="BB7" s="26" t="s">
        <v>176</v>
      </c>
    </row>
    <row r="8" spans="1:54" s="60" customFormat="1" ht="15.75" x14ac:dyDescent="0.25">
      <c r="A8" s="84" t="s">
        <v>188</v>
      </c>
      <c r="B8" s="85" t="s">
        <v>141</v>
      </c>
      <c r="C8" s="68">
        <f>SUM(C9:C10)</f>
        <v>8967</v>
      </c>
      <c r="D8" s="68">
        <f>SUM(D9:D10)</f>
        <v>24150</v>
      </c>
      <c r="E8" s="68">
        <f>SUM(E9:E10)</f>
        <v>24109</v>
      </c>
      <c r="F8" s="68">
        <f>SUM(F9:F10)</f>
        <v>15556</v>
      </c>
      <c r="G8" s="68">
        <f>SUM(G9:G10)</f>
        <v>88327</v>
      </c>
      <c r="H8" s="69">
        <f t="shared" ref="H8" si="0">(F8+E8)/G8</f>
        <v>0.44906993331597361</v>
      </c>
      <c r="I8" s="69">
        <f t="shared" ref="I8" si="1">F8/G8</f>
        <v>0.17611828772628982</v>
      </c>
      <c r="J8" s="68">
        <f>SUM(J9:J10)</f>
        <v>15545</v>
      </c>
      <c r="K8" s="48">
        <f>SUM(K9:K10)</f>
        <v>42099</v>
      </c>
      <c r="L8" s="48">
        <f>SUM(L9:L10)</f>
        <v>46228</v>
      </c>
      <c r="M8" s="48">
        <f>SUM(M9:M10)</f>
        <v>88327</v>
      </c>
      <c r="N8" s="70">
        <f>K8/M8</f>
        <v>0.47662662605998168</v>
      </c>
      <c r="O8" s="49">
        <f>L8/M8</f>
        <v>0.52337337394001837</v>
      </c>
      <c r="P8" s="71">
        <f t="shared" ref="P8:AR8" si="2">SUM(P9:P10)</f>
        <v>10429</v>
      </c>
      <c r="Q8" s="71">
        <f t="shared" si="2"/>
        <v>22088</v>
      </c>
      <c r="R8" s="71">
        <f t="shared" si="2"/>
        <v>34559</v>
      </c>
      <c r="S8" s="71">
        <f t="shared" si="2"/>
        <v>15211</v>
      </c>
      <c r="T8" s="71">
        <f t="shared" si="2"/>
        <v>6039</v>
      </c>
      <c r="U8" s="71">
        <f t="shared" si="2"/>
        <v>88327</v>
      </c>
      <c r="V8" s="51">
        <f t="shared" si="2"/>
        <v>5156</v>
      </c>
      <c r="W8" s="51">
        <f t="shared" si="2"/>
        <v>9921</v>
      </c>
      <c r="X8" s="51">
        <f t="shared" si="2"/>
        <v>16776</v>
      </c>
      <c r="Y8" s="51">
        <f t="shared" si="2"/>
        <v>7372</v>
      </c>
      <c r="Z8" s="51">
        <f t="shared" si="2"/>
        <v>2873</v>
      </c>
      <c r="AA8" s="51">
        <f t="shared" si="2"/>
        <v>5273</v>
      </c>
      <c r="AB8" s="51">
        <f t="shared" si="2"/>
        <v>12168</v>
      </c>
      <c r="AC8" s="51">
        <f t="shared" si="2"/>
        <v>17782</v>
      </c>
      <c r="AD8" s="51">
        <f t="shared" si="2"/>
        <v>7839</v>
      </c>
      <c r="AE8" s="51">
        <f t="shared" si="2"/>
        <v>3167</v>
      </c>
      <c r="AF8" s="51">
        <f t="shared" si="2"/>
        <v>88327</v>
      </c>
      <c r="AG8" s="72">
        <f t="shared" si="2"/>
        <v>390</v>
      </c>
      <c r="AH8" s="72">
        <f t="shared" si="2"/>
        <v>1139</v>
      </c>
      <c r="AI8" s="72">
        <f t="shared" si="2"/>
        <v>4198</v>
      </c>
      <c r="AJ8" s="72">
        <f t="shared" si="2"/>
        <v>79</v>
      </c>
      <c r="AK8" s="72">
        <f t="shared" si="2"/>
        <v>1305</v>
      </c>
      <c r="AL8" s="72">
        <f t="shared" si="2"/>
        <v>81215</v>
      </c>
      <c r="AM8" s="72">
        <f t="shared" si="2"/>
        <v>88327</v>
      </c>
      <c r="AN8" s="73">
        <f t="shared" si="2"/>
        <v>2766</v>
      </c>
      <c r="AO8" s="73">
        <f t="shared" si="2"/>
        <v>85560</v>
      </c>
      <c r="AP8" s="73">
        <f t="shared" si="2"/>
        <v>88327</v>
      </c>
      <c r="AQ8" s="74">
        <f t="shared" si="2"/>
        <v>22822</v>
      </c>
      <c r="AR8" s="74">
        <f t="shared" si="2"/>
        <v>199824</v>
      </c>
      <c r="AS8" s="75">
        <f>AQ8/AR8</f>
        <v>0.11421050524461526</v>
      </c>
      <c r="AT8" s="76">
        <f>SUM(AT9:AT10)</f>
        <v>11066</v>
      </c>
      <c r="AU8" s="76">
        <f>SUM(AU9:AU10)</f>
        <v>200788</v>
      </c>
      <c r="AV8" s="77">
        <f>AT8/AU8</f>
        <v>5.5112855349921309E-2</v>
      </c>
      <c r="AW8" s="78">
        <f>SUM(AW9:AW10)</f>
        <v>16154</v>
      </c>
      <c r="AX8" s="78">
        <f>SUM(AX9:AX10)</f>
        <v>200018</v>
      </c>
      <c r="AY8" s="79">
        <f>AW8/AX8</f>
        <v>8.0762731354178122E-2</v>
      </c>
      <c r="AZ8" s="80">
        <f>SUM(AZ9:AZ10)</f>
        <v>6049</v>
      </c>
      <c r="BA8" s="80">
        <f>SUM(BA9:BA10)</f>
        <v>201177</v>
      </c>
      <c r="BB8" s="81">
        <f>AZ8/BA8</f>
        <v>3.0068049528524633E-2</v>
      </c>
    </row>
    <row r="9" spans="1:54" s="41" customFormat="1" ht="15.75" x14ac:dyDescent="0.25">
      <c r="A9" s="42" t="s">
        <v>40</v>
      </c>
      <c r="B9" s="43" t="s">
        <v>141</v>
      </c>
      <c r="C9" s="66">
        <v>4029</v>
      </c>
      <c r="D9" s="66">
        <v>11330</v>
      </c>
      <c r="E9" s="66">
        <v>10954</v>
      </c>
      <c r="F9" s="66">
        <v>6886</v>
      </c>
      <c r="G9" s="66">
        <v>40010</v>
      </c>
      <c r="H9" s="67">
        <v>0.44588852786803301</v>
      </c>
      <c r="I9" s="67">
        <v>0.17210697325668584</v>
      </c>
      <c r="J9" s="66">
        <v>6811</v>
      </c>
      <c r="K9" s="29">
        <v>18469</v>
      </c>
      <c r="L9" s="29">
        <v>21541</v>
      </c>
      <c r="M9" s="29">
        <v>40010</v>
      </c>
      <c r="N9" s="30">
        <v>0.46160959760059983</v>
      </c>
      <c r="O9" s="30">
        <v>0.53839040239940017</v>
      </c>
      <c r="P9" s="31">
        <v>4574</v>
      </c>
      <c r="Q9" s="31">
        <v>9932</v>
      </c>
      <c r="R9" s="31">
        <v>15312</v>
      </c>
      <c r="S9" s="31">
        <v>7443</v>
      </c>
      <c r="T9" s="31">
        <v>2748</v>
      </c>
      <c r="U9" s="31">
        <v>40010</v>
      </c>
      <c r="V9" s="32">
        <v>2174</v>
      </c>
      <c r="W9" s="32">
        <v>4304</v>
      </c>
      <c r="X9" s="32">
        <v>7237</v>
      </c>
      <c r="Y9" s="32">
        <v>3477</v>
      </c>
      <c r="Z9" s="32">
        <v>1277</v>
      </c>
      <c r="AA9" s="32">
        <v>2399</v>
      </c>
      <c r="AB9" s="32">
        <v>5629</v>
      </c>
      <c r="AC9" s="32">
        <v>8075</v>
      </c>
      <c r="AD9" s="32">
        <v>3966</v>
      </c>
      <c r="AE9" s="32">
        <v>1472</v>
      </c>
      <c r="AF9" s="32">
        <v>40010</v>
      </c>
      <c r="AG9" s="33">
        <v>185</v>
      </c>
      <c r="AH9" s="33">
        <v>466</v>
      </c>
      <c r="AI9" s="33">
        <v>1488</v>
      </c>
      <c r="AJ9" s="33">
        <v>41</v>
      </c>
      <c r="AK9" s="33">
        <v>550</v>
      </c>
      <c r="AL9" s="33">
        <v>37279</v>
      </c>
      <c r="AM9" s="33">
        <v>40010</v>
      </c>
      <c r="AN9" s="34">
        <v>1119</v>
      </c>
      <c r="AO9" s="34">
        <v>38890</v>
      </c>
      <c r="AP9" s="34">
        <v>40010</v>
      </c>
      <c r="AQ9" s="27">
        <v>7329</v>
      </c>
      <c r="AR9" s="27">
        <v>61627</v>
      </c>
      <c r="AS9" s="28">
        <v>0.11892514644555147</v>
      </c>
      <c r="AT9" s="35">
        <v>3134</v>
      </c>
      <c r="AU9" s="35">
        <v>62024</v>
      </c>
      <c r="AV9" s="36">
        <v>5.0528827550625564E-2</v>
      </c>
      <c r="AW9" s="37">
        <v>5090</v>
      </c>
      <c r="AX9" s="37">
        <v>61683</v>
      </c>
      <c r="AY9" s="38">
        <v>8.2518684240390383E-2</v>
      </c>
      <c r="AZ9" s="39">
        <v>1175</v>
      </c>
      <c r="BA9" s="39">
        <v>62080</v>
      </c>
      <c r="BB9" s="40">
        <v>1.8927190721649483E-2</v>
      </c>
    </row>
    <row r="10" spans="1:54" s="41" customFormat="1" ht="15.75" x14ac:dyDescent="0.25">
      <c r="A10" s="42" t="s">
        <v>54</v>
      </c>
      <c r="B10" s="43" t="s">
        <v>141</v>
      </c>
      <c r="C10" s="66">
        <v>4938</v>
      </c>
      <c r="D10" s="66">
        <v>12820</v>
      </c>
      <c r="E10" s="66">
        <v>13155</v>
      </c>
      <c r="F10" s="66">
        <v>8670</v>
      </c>
      <c r="G10" s="66">
        <v>48317</v>
      </c>
      <c r="H10" s="67">
        <v>0.45170436906264877</v>
      </c>
      <c r="I10" s="67">
        <v>0.17943994867230995</v>
      </c>
      <c r="J10" s="66">
        <v>8734</v>
      </c>
      <c r="K10" s="29">
        <v>23630</v>
      </c>
      <c r="L10" s="29">
        <v>24687</v>
      </c>
      <c r="M10" s="29">
        <v>48317</v>
      </c>
      <c r="N10" s="30">
        <v>0.48906182089119771</v>
      </c>
      <c r="O10" s="30">
        <v>0.51093817910880224</v>
      </c>
      <c r="P10" s="31">
        <v>5855</v>
      </c>
      <c r="Q10" s="31">
        <v>12156</v>
      </c>
      <c r="R10" s="31">
        <v>19247</v>
      </c>
      <c r="S10" s="31">
        <v>7768</v>
      </c>
      <c r="T10" s="31">
        <v>3291</v>
      </c>
      <c r="U10" s="31">
        <v>48317</v>
      </c>
      <c r="V10" s="32">
        <v>2982</v>
      </c>
      <c r="W10" s="32">
        <v>5617</v>
      </c>
      <c r="X10" s="32">
        <v>9539</v>
      </c>
      <c r="Y10" s="32">
        <v>3895</v>
      </c>
      <c r="Z10" s="32">
        <v>1596</v>
      </c>
      <c r="AA10" s="32">
        <v>2874</v>
      </c>
      <c r="AB10" s="32">
        <v>6539</v>
      </c>
      <c r="AC10" s="32">
        <v>9707</v>
      </c>
      <c r="AD10" s="32">
        <v>3873</v>
      </c>
      <c r="AE10" s="32">
        <v>1695</v>
      </c>
      <c r="AF10" s="32">
        <v>48317</v>
      </c>
      <c r="AG10" s="33">
        <v>205</v>
      </c>
      <c r="AH10" s="33">
        <v>673</v>
      </c>
      <c r="AI10" s="33">
        <v>2710</v>
      </c>
      <c r="AJ10" s="33">
        <v>38</v>
      </c>
      <c r="AK10" s="33">
        <v>755</v>
      </c>
      <c r="AL10" s="33">
        <v>43936</v>
      </c>
      <c r="AM10" s="33">
        <v>48317</v>
      </c>
      <c r="AN10" s="34">
        <v>1647</v>
      </c>
      <c r="AO10" s="34">
        <v>46670</v>
      </c>
      <c r="AP10" s="34">
        <v>48317</v>
      </c>
      <c r="AQ10" s="27">
        <v>15493</v>
      </c>
      <c r="AR10" s="27">
        <v>138197</v>
      </c>
      <c r="AS10" s="28">
        <v>0.11210807759936901</v>
      </c>
      <c r="AT10" s="35">
        <v>7932</v>
      </c>
      <c r="AU10" s="35">
        <v>138764</v>
      </c>
      <c r="AV10" s="36">
        <v>5.7161799890461502E-2</v>
      </c>
      <c r="AW10" s="37">
        <v>11064</v>
      </c>
      <c r="AX10" s="37">
        <v>138335</v>
      </c>
      <c r="AY10" s="38">
        <v>7.997975928000868E-2</v>
      </c>
      <c r="AZ10" s="39">
        <v>4874</v>
      </c>
      <c r="BA10" s="39">
        <v>139097</v>
      </c>
      <c r="BB10" s="40">
        <v>3.5040295621041433E-2</v>
      </c>
    </row>
    <row r="11" spans="1:54" s="2" customFormat="1" x14ac:dyDescent="0.25"/>
    <row r="12" spans="1:54" s="1" customFormat="1" ht="15.75" x14ac:dyDescent="0.25">
      <c r="A12" s="61" t="s">
        <v>183</v>
      </c>
    </row>
    <row r="13" spans="1:54" s="1" customFormat="1" ht="15.75" x14ac:dyDescent="0.25">
      <c r="A13" s="61" t="s">
        <v>184</v>
      </c>
    </row>
    <row r="14" spans="1:54" s="1" customFormat="1" ht="15.75" x14ac:dyDescent="0.25">
      <c r="A14" s="61" t="s">
        <v>185</v>
      </c>
    </row>
  </sheetData>
  <mergeCells count="23">
    <mergeCell ref="AW5:AY5"/>
    <mergeCell ref="AZ5:BB5"/>
    <mergeCell ref="V6:Z6"/>
    <mergeCell ref="AA6:AE6"/>
    <mergeCell ref="AT6:AV6"/>
    <mergeCell ref="AW6:AY6"/>
    <mergeCell ref="AZ6:BB6"/>
    <mergeCell ref="AG6:AM6"/>
    <mergeCell ref="AN6:AP6"/>
    <mergeCell ref="AQ6:AS6"/>
    <mergeCell ref="A1:BB4"/>
    <mergeCell ref="A5:B6"/>
    <mergeCell ref="C5:J5"/>
    <mergeCell ref="K5:O5"/>
    <mergeCell ref="P5:U5"/>
    <mergeCell ref="V5:AF5"/>
    <mergeCell ref="AG5:AM5"/>
    <mergeCell ref="AN5:AP5"/>
    <mergeCell ref="AQ5:AS5"/>
    <mergeCell ref="AT5:AV5"/>
    <mergeCell ref="C6:J6"/>
    <mergeCell ref="K6:O6"/>
    <mergeCell ref="P6:U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"/>
  <sheetViews>
    <sheetView workbookViewId="0">
      <selection sqref="A1:BB4"/>
    </sheetView>
  </sheetViews>
  <sheetFormatPr defaultColWidth="10" defaultRowHeight="15" x14ac:dyDescent="0.25"/>
  <cols>
    <col min="1" max="1" width="24.5703125" customWidth="1"/>
    <col min="2" max="2" width="45.28515625" customWidth="1"/>
    <col min="3" max="9" width="25.140625" customWidth="1"/>
    <col min="10" max="10" width="26.140625" customWidth="1"/>
    <col min="11" max="13" width="11.5703125" customWidth="1"/>
    <col min="14" max="15" width="13.5703125" customWidth="1"/>
    <col min="16" max="20" width="13.28515625" customWidth="1"/>
    <col min="21" max="21" width="15.5703125" customWidth="1"/>
    <col min="22" max="25" width="14.28515625" bestFit="1" customWidth="1"/>
    <col min="26" max="26" width="19.7109375" bestFit="1" customWidth="1"/>
    <col min="27" max="30" width="14.28515625" bestFit="1" customWidth="1"/>
    <col min="31" max="31" width="19.7109375" bestFit="1" customWidth="1"/>
    <col min="32" max="32" width="15.5703125" customWidth="1"/>
    <col min="33" max="38" width="16.140625" customWidth="1"/>
    <col min="39" max="39" width="15.7109375" customWidth="1"/>
    <col min="40" max="40" width="10.42578125" bestFit="1" customWidth="1"/>
    <col min="41" max="41" width="17.28515625" customWidth="1"/>
    <col min="42" max="42" width="13.85546875" customWidth="1"/>
    <col min="43" max="43" width="21.140625" customWidth="1"/>
    <col min="44" max="45" width="15.85546875" customWidth="1"/>
    <col min="46" max="46" width="18.7109375" customWidth="1"/>
    <col min="47" max="47" width="12.7109375" customWidth="1"/>
    <col min="48" max="48" width="18.7109375" customWidth="1"/>
    <col min="49" max="49" width="16" customWidth="1"/>
    <col min="50" max="50" width="22.5703125" customWidth="1"/>
    <col min="51" max="51" width="18.140625" customWidth="1"/>
    <col min="52" max="52" width="20.28515625" customWidth="1"/>
    <col min="53" max="53" width="17.140625" customWidth="1"/>
    <col min="54" max="54" width="24.42578125" customWidth="1"/>
  </cols>
  <sheetData>
    <row r="1" spans="1:54" s="2" customFormat="1" ht="23.25" customHeight="1" x14ac:dyDescent="0.25">
      <c r="A1" s="110" t="s">
        <v>197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s="2" customForma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</row>
    <row r="3" spans="1:54" s="3" customFormat="1" ht="1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</row>
    <row r="4" spans="1:54" s="3" customFormat="1" ht="1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</row>
    <row r="5" spans="1:54" s="4" customFormat="1" ht="15.75" customHeight="1" x14ac:dyDescent="0.25">
      <c r="A5" s="94" t="s">
        <v>155</v>
      </c>
      <c r="B5" s="95"/>
      <c r="C5" s="98" t="s">
        <v>156</v>
      </c>
      <c r="D5" s="99"/>
      <c r="E5" s="99"/>
      <c r="F5" s="99"/>
      <c r="G5" s="99"/>
      <c r="H5" s="99"/>
      <c r="I5" s="99"/>
      <c r="J5" s="100"/>
      <c r="K5" s="101" t="s">
        <v>157</v>
      </c>
      <c r="L5" s="102"/>
      <c r="M5" s="102"/>
      <c r="N5" s="102"/>
      <c r="O5" s="103"/>
      <c r="P5" s="104" t="s">
        <v>158</v>
      </c>
      <c r="Q5" s="105"/>
      <c r="R5" s="105"/>
      <c r="S5" s="105"/>
      <c r="T5" s="105"/>
      <c r="U5" s="106"/>
      <c r="V5" s="107" t="s">
        <v>165</v>
      </c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88" t="s">
        <v>127</v>
      </c>
      <c r="AH5" s="89"/>
      <c r="AI5" s="89"/>
      <c r="AJ5" s="89"/>
      <c r="AK5" s="89"/>
      <c r="AL5" s="89"/>
      <c r="AM5" s="90"/>
      <c r="AN5" s="124" t="s">
        <v>143</v>
      </c>
      <c r="AO5" s="125"/>
      <c r="AP5" s="126"/>
      <c r="AQ5" s="127" t="s">
        <v>171</v>
      </c>
      <c r="AR5" s="128"/>
      <c r="AS5" s="128"/>
      <c r="AT5" s="129" t="s">
        <v>170</v>
      </c>
      <c r="AU5" s="130"/>
      <c r="AV5" s="131"/>
      <c r="AW5" s="132" t="s">
        <v>182</v>
      </c>
      <c r="AX5" s="133"/>
      <c r="AY5" s="133"/>
      <c r="AZ5" s="134" t="s">
        <v>178</v>
      </c>
      <c r="BA5" s="135"/>
      <c r="BB5" s="135"/>
    </row>
    <row r="6" spans="1:54" s="4" customFormat="1" ht="15.75" customHeight="1" x14ac:dyDescent="0.25">
      <c r="A6" s="96"/>
      <c r="B6" s="97"/>
      <c r="C6" s="136" t="s">
        <v>164</v>
      </c>
      <c r="D6" s="137"/>
      <c r="E6" s="137"/>
      <c r="F6" s="137" t="s">
        <v>159</v>
      </c>
      <c r="G6" s="137"/>
      <c r="H6" s="137"/>
      <c r="I6" s="137"/>
      <c r="J6" s="138"/>
      <c r="K6" s="139" t="s">
        <v>164</v>
      </c>
      <c r="L6" s="140"/>
      <c r="M6" s="140"/>
      <c r="N6" s="140"/>
      <c r="O6" s="141"/>
      <c r="P6" s="142" t="s">
        <v>164</v>
      </c>
      <c r="Q6" s="143"/>
      <c r="R6" s="143"/>
      <c r="S6" s="143"/>
      <c r="T6" s="143"/>
      <c r="U6" s="144"/>
      <c r="V6" s="145" t="s">
        <v>119</v>
      </c>
      <c r="W6" s="146"/>
      <c r="X6" s="146"/>
      <c r="Y6" s="146"/>
      <c r="Z6" s="147"/>
      <c r="AA6" s="145" t="s">
        <v>120</v>
      </c>
      <c r="AB6" s="146"/>
      <c r="AC6" s="146"/>
      <c r="AD6" s="146"/>
      <c r="AE6" s="147"/>
      <c r="AF6" s="5"/>
      <c r="AG6" s="91" t="s">
        <v>164</v>
      </c>
      <c r="AH6" s="92"/>
      <c r="AI6" s="92"/>
      <c r="AJ6" s="92"/>
      <c r="AK6" s="92"/>
      <c r="AL6" s="92"/>
      <c r="AM6" s="93"/>
      <c r="AN6" s="112" t="s">
        <v>164</v>
      </c>
      <c r="AO6" s="113"/>
      <c r="AP6" s="114"/>
      <c r="AQ6" s="115" t="s">
        <v>168</v>
      </c>
      <c r="AR6" s="116"/>
      <c r="AS6" s="116"/>
      <c r="AT6" s="117" t="s">
        <v>168</v>
      </c>
      <c r="AU6" s="118"/>
      <c r="AV6" s="119"/>
      <c r="AW6" s="120" t="s">
        <v>168</v>
      </c>
      <c r="AX6" s="121"/>
      <c r="AY6" s="121"/>
      <c r="AZ6" s="122" t="s">
        <v>168</v>
      </c>
      <c r="BA6" s="123"/>
      <c r="BB6" s="123"/>
    </row>
    <row r="7" spans="1:54" s="4" customFormat="1" ht="67.150000000000006" customHeight="1" x14ac:dyDescent="0.25">
      <c r="A7" s="62" t="s">
        <v>0</v>
      </c>
      <c r="B7" s="62" t="s">
        <v>154</v>
      </c>
      <c r="C7" s="6" t="s">
        <v>160</v>
      </c>
      <c r="D7" s="6" t="s">
        <v>161</v>
      </c>
      <c r="E7" s="6" t="s">
        <v>1</v>
      </c>
      <c r="F7" s="6" t="s">
        <v>2</v>
      </c>
      <c r="G7" s="7" t="s">
        <v>3</v>
      </c>
      <c r="H7" s="6" t="s">
        <v>146</v>
      </c>
      <c r="I7" s="6" t="s">
        <v>147</v>
      </c>
      <c r="J7" s="6" t="s">
        <v>4</v>
      </c>
      <c r="K7" s="8" t="s">
        <v>119</v>
      </c>
      <c r="L7" s="9" t="s">
        <v>120</v>
      </c>
      <c r="M7" s="10" t="s">
        <v>126</v>
      </c>
      <c r="N7" s="9" t="s">
        <v>148</v>
      </c>
      <c r="O7" s="8" t="s">
        <v>149</v>
      </c>
      <c r="P7" s="11" t="s">
        <v>121</v>
      </c>
      <c r="Q7" s="11" t="s">
        <v>122</v>
      </c>
      <c r="R7" s="11" t="s">
        <v>123</v>
      </c>
      <c r="S7" s="11" t="s">
        <v>124</v>
      </c>
      <c r="T7" s="11" t="s">
        <v>125</v>
      </c>
      <c r="U7" s="12" t="s">
        <v>126</v>
      </c>
      <c r="V7" s="13" t="s">
        <v>121</v>
      </c>
      <c r="W7" s="13" t="s">
        <v>122</v>
      </c>
      <c r="X7" s="13" t="s">
        <v>123</v>
      </c>
      <c r="Y7" s="13" t="s">
        <v>124</v>
      </c>
      <c r="Z7" s="13" t="s">
        <v>125</v>
      </c>
      <c r="AA7" s="13" t="s">
        <v>121</v>
      </c>
      <c r="AB7" s="13" t="s">
        <v>122</v>
      </c>
      <c r="AC7" s="13" t="s">
        <v>123</v>
      </c>
      <c r="AD7" s="13" t="s">
        <v>124</v>
      </c>
      <c r="AE7" s="13" t="s">
        <v>125</v>
      </c>
      <c r="AF7" s="14" t="s">
        <v>126</v>
      </c>
      <c r="AG7" s="15" t="s">
        <v>162</v>
      </c>
      <c r="AH7" s="15" t="s">
        <v>128</v>
      </c>
      <c r="AI7" s="15" t="s">
        <v>129</v>
      </c>
      <c r="AJ7" s="15" t="s">
        <v>130</v>
      </c>
      <c r="AK7" s="15" t="s">
        <v>131</v>
      </c>
      <c r="AL7" s="15" t="s">
        <v>132</v>
      </c>
      <c r="AM7" s="16" t="s">
        <v>126</v>
      </c>
      <c r="AN7" s="17" t="s">
        <v>144</v>
      </c>
      <c r="AO7" s="17" t="s">
        <v>145</v>
      </c>
      <c r="AP7" s="18" t="s">
        <v>126</v>
      </c>
      <c r="AQ7" s="19" t="s">
        <v>167</v>
      </c>
      <c r="AR7" s="19" t="s">
        <v>166</v>
      </c>
      <c r="AS7" s="20" t="s">
        <v>163</v>
      </c>
      <c r="AT7" s="21" t="s">
        <v>173</v>
      </c>
      <c r="AU7" s="21" t="s">
        <v>169</v>
      </c>
      <c r="AV7" s="22" t="s">
        <v>179</v>
      </c>
      <c r="AW7" s="23" t="s">
        <v>180</v>
      </c>
      <c r="AX7" s="23" t="s">
        <v>175</v>
      </c>
      <c r="AY7" s="24" t="s">
        <v>174</v>
      </c>
      <c r="AZ7" s="25" t="s">
        <v>177</v>
      </c>
      <c r="BA7" s="25" t="s">
        <v>172</v>
      </c>
      <c r="BB7" s="26" t="s">
        <v>176</v>
      </c>
    </row>
    <row r="8" spans="1:54" s="41" customFormat="1" ht="15.75" x14ac:dyDescent="0.25">
      <c r="A8" s="86" t="s">
        <v>189</v>
      </c>
      <c r="B8" s="87" t="s">
        <v>190</v>
      </c>
      <c r="C8" s="68">
        <f>SUM(C9:C24)</f>
        <v>7475</v>
      </c>
      <c r="D8" s="68">
        <f>SUM(D9:D24)</f>
        <v>22038</v>
      </c>
      <c r="E8" s="68">
        <f>SUM(E9:E24)</f>
        <v>20988</v>
      </c>
      <c r="F8" s="68">
        <f>SUM(F9:F24)</f>
        <v>14326</v>
      </c>
      <c r="G8" s="68">
        <f>SUM(G9:G24)</f>
        <v>77553</v>
      </c>
      <c r="H8" s="69">
        <f t="shared" ref="H8" si="0">(F8+E8)/G8</f>
        <v>0.45535311335473805</v>
      </c>
      <c r="I8" s="69">
        <f t="shared" ref="I8" si="1">F8/G8</f>
        <v>0.18472528464404989</v>
      </c>
      <c r="J8" s="68">
        <f>SUM(J9:J24)</f>
        <v>12726</v>
      </c>
      <c r="K8" s="48">
        <f>SUM(K9:K24)</f>
        <v>38891</v>
      </c>
      <c r="L8" s="48">
        <f>SUM(L9:L24)</f>
        <v>38661</v>
      </c>
      <c r="M8" s="48">
        <f>SUM(M9:M24)</f>
        <v>77553</v>
      </c>
      <c r="N8" s="70">
        <f>K8/M8</f>
        <v>0.50147640968112128</v>
      </c>
      <c r="O8" s="49">
        <f>L8/M8</f>
        <v>0.4985106959111833</v>
      </c>
      <c r="P8" s="71">
        <f t="shared" ref="P8:AR8" si="2">SUM(P9:P24)</f>
        <v>8387</v>
      </c>
      <c r="Q8" s="71">
        <f t="shared" si="2"/>
        <v>18970</v>
      </c>
      <c r="R8" s="71">
        <f t="shared" si="2"/>
        <v>30229</v>
      </c>
      <c r="S8" s="71">
        <f t="shared" si="2"/>
        <v>13927</v>
      </c>
      <c r="T8" s="71">
        <f t="shared" si="2"/>
        <v>6035</v>
      </c>
      <c r="U8" s="71">
        <f t="shared" si="2"/>
        <v>77553</v>
      </c>
      <c r="V8" s="51">
        <f t="shared" si="2"/>
        <v>4164</v>
      </c>
      <c r="W8" s="51">
        <f t="shared" si="2"/>
        <v>9157</v>
      </c>
      <c r="X8" s="51">
        <f t="shared" si="2"/>
        <v>15461</v>
      </c>
      <c r="Y8" s="51">
        <f t="shared" si="2"/>
        <v>7102</v>
      </c>
      <c r="Z8" s="51">
        <f t="shared" si="2"/>
        <v>3007</v>
      </c>
      <c r="AA8" s="51">
        <f t="shared" si="2"/>
        <v>4226</v>
      </c>
      <c r="AB8" s="51">
        <f t="shared" si="2"/>
        <v>9817</v>
      </c>
      <c r="AC8" s="51">
        <f t="shared" si="2"/>
        <v>14769</v>
      </c>
      <c r="AD8" s="51">
        <f t="shared" si="2"/>
        <v>6823</v>
      </c>
      <c r="AE8" s="51">
        <f t="shared" si="2"/>
        <v>3028</v>
      </c>
      <c r="AF8" s="51">
        <f t="shared" si="2"/>
        <v>77554</v>
      </c>
      <c r="AG8" s="72">
        <f t="shared" si="2"/>
        <v>282</v>
      </c>
      <c r="AH8" s="72">
        <f t="shared" si="2"/>
        <v>840</v>
      </c>
      <c r="AI8" s="72">
        <f t="shared" si="2"/>
        <v>3431</v>
      </c>
      <c r="AJ8" s="72">
        <f t="shared" si="2"/>
        <v>60</v>
      </c>
      <c r="AK8" s="72">
        <f t="shared" si="2"/>
        <v>1167</v>
      </c>
      <c r="AL8" s="72">
        <f t="shared" si="2"/>
        <v>71765</v>
      </c>
      <c r="AM8" s="72">
        <f t="shared" si="2"/>
        <v>77553</v>
      </c>
      <c r="AN8" s="73">
        <f t="shared" si="2"/>
        <v>2025</v>
      </c>
      <c r="AO8" s="73">
        <f t="shared" si="2"/>
        <v>75529</v>
      </c>
      <c r="AP8" s="73">
        <f t="shared" si="2"/>
        <v>77553</v>
      </c>
      <c r="AQ8" s="74">
        <f t="shared" si="2"/>
        <v>20636</v>
      </c>
      <c r="AR8" s="74">
        <f t="shared" si="2"/>
        <v>156747</v>
      </c>
      <c r="AS8" s="75">
        <f>AQ8/AR8</f>
        <v>0.13165164245567698</v>
      </c>
      <c r="AT8" s="76">
        <f>SUM(AT9:AT24)</f>
        <v>7868</v>
      </c>
      <c r="AU8" s="76">
        <f>SUM(AU9:AU24)</f>
        <v>161065</v>
      </c>
      <c r="AV8" s="77">
        <f>AT8/AU8</f>
        <v>4.88498432309937E-2</v>
      </c>
      <c r="AW8" s="78">
        <f>SUM(AW9:AW24)</f>
        <v>21231</v>
      </c>
      <c r="AX8" s="78">
        <f>SUM(AX9:AX24)</f>
        <v>153455</v>
      </c>
      <c r="AY8" s="79">
        <f>AW8/AX8</f>
        <v>0.13835326317161384</v>
      </c>
      <c r="AZ8" s="80">
        <f>SUM(AZ9:AZ24)</f>
        <v>4630</v>
      </c>
      <c r="BA8" s="80">
        <f>SUM(BA9:BA24)</f>
        <v>161269</v>
      </c>
      <c r="BB8" s="81">
        <f>AZ8/BA8</f>
        <v>2.8709795434956501E-2</v>
      </c>
    </row>
    <row r="9" spans="1:54" s="41" customFormat="1" ht="15.75" x14ac:dyDescent="0.25">
      <c r="A9" s="42" t="s">
        <v>5</v>
      </c>
      <c r="B9" s="43" t="s">
        <v>133</v>
      </c>
      <c r="C9" s="66">
        <v>684</v>
      </c>
      <c r="D9" s="66">
        <v>2215</v>
      </c>
      <c r="E9" s="66">
        <v>2321</v>
      </c>
      <c r="F9" s="66">
        <v>1932</v>
      </c>
      <c r="G9" s="66">
        <v>8766</v>
      </c>
      <c r="H9" s="67">
        <v>0.48516997490303443</v>
      </c>
      <c r="I9" s="67">
        <v>0.22039698836413416</v>
      </c>
      <c r="J9" s="66">
        <v>1616</v>
      </c>
      <c r="K9" s="29">
        <v>4845</v>
      </c>
      <c r="L9" s="29">
        <v>3921</v>
      </c>
      <c r="M9" s="29">
        <v>8766</v>
      </c>
      <c r="N9" s="30">
        <v>0.55270362765229297</v>
      </c>
      <c r="O9" s="30">
        <v>0.44729637234770703</v>
      </c>
      <c r="P9" s="31">
        <v>1016</v>
      </c>
      <c r="Q9" s="31">
        <v>2216</v>
      </c>
      <c r="R9" s="31">
        <v>3300</v>
      </c>
      <c r="S9" s="31">
        <v>1574</v>
      </c>
      <c r="T9" s="31">
        <v>658</v>
      </c>
      <c r="U9" s="31">
        <v>8766</v>
      </c>
      <c r="V9" s="32">
        <v>573</v>
      </c>
      <c r="W9" s="32">
        <v>1204</v>
      </c>
      <c r="X9" s="32">
        <v>1837</v>
      </c>
      <c r="Y9" s="32">
        <v>893</v>
      </c>
      <c r="Z9" s="32">
        <v>337</v>
      </c>
      <c r="AA9" s="32">
        <v>443</v>
      </c>
      <c r="AB9" s="32">
        <v>1012</v>
      </c>
      <c r="AC9" s="32">
        <v>1463</v>
      </c>
      <c r="AD9" s="32">
        <v>682</v>
      </c>
      <c r="AE9" s="32">
        <v>322</v>
      </c>
      <c r="AF9" s="32">
        <v>8766</v>
      </c>
      <c r="AG9" s="33">
        <v>27</v>
      </c>
      <c r="AH9" s="33">
        <v>159</v>
      </c>
      <c r="AI9" s="33">
        <v>308</v>
      </c>
      <c r="AJ9" s="33">
        <v>6</v>
      </c>
      <c r="AK9" s="33">
        <v>141</v>
      </c>
      <c r="AL9" s="33">
        <v>8125</v>
      </c>
      <c r="AM9" s="33">
        <v>8766</v>
      </c>
      <c r="AN9" s="34">
        <v>221</v>
      </c>
      <c r="AO9" s="34">
        <v>8545</v>
      </c>
      <c r="AP9" s="34">
        <v>8766</v>
      </c>
      <c r="AQ9" s="27">
        <v>1828</v>
      </c>
      <c r="AR9" s="27">
        <v>16963</v>
      </c>
      <c r="AS9" s="28">
        <v>0.10776395684725579</v>
      </c>
      <c r="AT9" s="35">
        <v>361</v>
      </c>
      <c r="AU9" s="35">
        <v>16999</v>
      </c>
      <c r="AV9" s="36">
        <v>2.1236543326078005E-2</v>
      </c>
      <c r="AW9" s="37">
        <v>4364</v>
      </c>
      <c r="AX9" s="37">
        <v>14887</v>
      </c>
      <c r="AY9" s="38">
        <v>0.2931416672264392</v>
      </c>
      <c r="AZ9" s="39">
        <v>1328</v>
      </c>
      <c r="BA9" s="39">
        <v>17045</v>
      </c>
      <c r="BB9" s="40">
        <v>7.791141097095923E-2</v>
      </c>
    </row>
    <row r="10" spans="1:54" s="41" customFormat="1" ht="15.75" x14ac:dyDescent="0.25">
      <c r="A10" s="42" t="s">
        <v>27</v>
      </c>
      <c r="B10" s="43" t="s">
        <v>133</v>
      </c>
      <c r="C10" s="66">
        <v>122</v>
      </c>
      <c r="D10" s="66">
        <v>423</v>
      </c>
      <c r="E10" s="66">
        <v>379</v>
      </c>
      <c r="F10" s="66">
        <v>252</v>
      </c>
      <c r="G10" s="66">
        <v>1406</v>
      </c>
      <c r="H10" s="67">
        <v>0.44879089615931722</v>
      </c>
      <c r="I10" s="67">
        <v>0.17923186344238975</v>
      </c>
      <c r="J10" s="66">
        <v>230</v>
      </c>
      <c r="K10" s="29">
        <v>742</v>
      </c>
      <c r="L10" s="29">
        <v>664</v>
      </c>
      <c r="M10" s="29">
        <v>1406</v>
      </c>
      <c r="N10" s="30">
        <v>0.52773826458036988</v>
      </c>
      <c r="O10" s="30">
        <v>0.47226173541963018</v>
      </c>
      <c r="P10" s="31">
        <v>163</v>
      </c>
      <c r="Q10" s="31">
        <v>281</v>
      </c>
      <c r="R10" s="31">
        <v>513</v>
      </c>
      <c r="S10" s="31">
        <v>278</v>
      </c>
      <c r="T10" s="31">
        <v>171</v>
      </c>
      <c r="U10" s="31">
        <v>1406</v>
      </c>
      <c r="V10" s="32">
        <v>79</v>
      </c>
      <c r="W10" s="32">
        <v>136</v>
      </c>
      <c r="X10" s="32">
        <v>277</v>
      </c>
      <c r="Y10" s="32">
        <v>156</v>
      </c>
      <c r="Z10" s="32">
        <v>93</v>
      </c>
      <c r="AA10" s="32">
        <v>84</v>
      </c>
      <c r="AB10" s="32">
        <v>146</v>
      </c>
      <c r="AC10" s="32">
        <v>235</v>
      </c>
      <c r="AD10" s="32">
        <v>121</v>
      </c>
      <c r="AE10" s="32">
        <v>78</v>
      </c>
      <c r="AF10" s="32">
        <v>1405</v>
      </c>
      <c r="AG10" s="33">
        <v>3</v>
      </c>
      <c r="AH10" s="33">
        <v>10</v>
      </c>
      <c r="AI10" s="33">
        <v>19</v>
      </c>
      <c r="AJ10" s="33"/>
      <c r="AK10" s="33">
        <v>14</v>
      </c>
      <c r="AL10" s="33">
        <v>1358</v>
      </c>
      <c r="AM10" s="33">
        <v>1406</v>
      </c>
      <c r="AN10" s="34">
        <v>33</v>
      </c>
      <c r="AO10" s="34">
        <v>1373</v>
      </c>
      <c r="AP10" s="34">
        <v>1406</v>
      </c>
      <c r="AQ10" s="27">
        <v>447</v>
      </c>
      <c r="AR10" s="27">
        <v>3583</v>
      </c>
      <c r="AS10" s="28">
        <v>0.12475579123639409</v>
      </c>
      <c r="AT10" s="35">
        <v>152</v>
      </c>
      <c r="AU10" s="35">
        <v>3630</v>
      </c>
      <c r="AV10" s="36">
        <v>4.1873278236914599E-2</v>
      </c>
      <c r="AW10" s="37">
        <v>376</v>
      </c>
      <c r="AX10" s="37">
        <v>3583</v>
      </c>
      <c r="AY10" s="38">
        <v>0.10493999441808541</v>
      </c>
      <c r="AZ10" s="39">
        <v>100</v>
      </c>
      <c r="BA10" s="39">
        <v>3630</v>
      </c>
      <c r="BB10" s="40">
        <v>2.7548209366391185E-2</v>
      </c>
    </row>
    <row r="11" spans="1:54" s="41" customFormat="1" ht="15.75" x14ac:dyDescent="0.25">
      <c r="A11" s="42" t="s">
        <v>56</v>
      </c>
      <c r="B11" s="43" t="s">
        <v>133</v>
      </c>
      <c r="C11" s="66">
        <v>68</v>
      </c>
      <c r="D11" s="66">
        <v>244</v>
      </c>
      <c r="E11" s="66">
        <v>224</v>
      </c>
      <c r="F11" s="66">
        <v>142</v>
      </c>
      <c r="G11" s="66">
        <v>821</v>
      </c>
      <c r="H11" s="67">
        <v>0.44579780755176612</v>
      </c>
      <c r="I11" s="67">
        <v>0.17295980511571254</v>
      </c>
      <c r="J11" s="66">
        <v>142</v>
      </c>
      <c r="K11" s="29">
        <v>367</v>
      </c>
      <c r="L11" s="29">
        <v>454</v>
      </c>
      <c r="M11" s="29">
        <v>821</v>
      </c>
      <c r="N11" s="30">
        <v>0.44701583434835568</v>
      </c>
      <c r="O11" s="30">
        <v>0.55298416565164432</v>
      </c>
      <c r="P11" s="31">
        <v>95</v>
      </c>
      <c r="Q11" s="31">
        <v>192</v>
      </c>
      <c r="R11" s="31">
        <v>276</v>
      </c>
      <c r="S11" s="31">
        <v>173</v>
      </c>
      <c r="T11" s="31">
        <v>85</v>
      </c>
      <c r="U11" s="31">
        <v>821</v>
      </c>
      <c r="V11" s="32">
        <v>44</v>
      </c>
      <c r="W11" s="32">
        <v>72</v>
      </c>
      <c r="X11" s="32">
        <v>128</v>
      </c>
      <c r="Y11" s="32">
        <v>80</v>
      </c>
      <c r="Z11" s="32">
        <v>42</v>
      </c>
      <c r="AA11" s="32">
        <v>51</v>
      </c>
      <c r="AB11" s="32">
        <v>119</v>
      </c>
      <c r="AC11" s="32">
        <v>148</v>
      </c>
      <c r="AD11" s="32">
        <v>93</v>
      </c>
      <c r="AE11" s="32">
        <v>43</v>
      </c>
      <c r="AF11" s="32">
        <v>820</v>
      </c>
      <c r="AG11" s="33"/>
      <c r="AH11" s="33">
        <v>4</v>
      </c>
      <c r="AI11" s="33">
        <v>7</v>
      </c>
      <c r="AJ11" s="33">
        <v>0</v>
      </c>
      <c r="AK11" s="33">
        <v>7</v>
      </c>
      <c r="AL11" s="33">
        <v>802</v>
      </c>
      <c r="AM11" s="33">
        <v>821</v>
      </c>
      <c r="AN11" s="34">
        <v>10</v>
      </c>
      <c r="AO11" s="34">
        <v>811</v>
      </c>
      <c r="AP11" s="34">
        <v>821</v>
      </c>
      <c r="AQ11" s="27">
        <v>272</v>
      </c>
      <c r="AR11" s="27">
        <v>2069</v>
      </c>
      <c r="AS11" s="28">
        <v>0.13146447559207347</v>
      </c>
      <c r="AT11" s="35">
        <v>123</v>
      </c>
      <c r="AU11" s="35">
        <v>2075</v>
      </c>
      <c r="AV11" s="36">
        <v>5.9277108433734939E-2</v>
      </c>
      <c r="AW11" s="37">
        <v>302</v>
      </c>
      <c r="AX11" s="37">
        <v>2068</v>
      </c>
      <c r="AY11" s="38">
        <v>0.14603481624758222</v>
      </c>
      <c r="AZ11" s="39">
        <v>76</v>
      </c>
      <c r="BA11" s="39">
        <v>2075</v>
      </c>
      <c r="BB11" s="40">
        <v>3.6626506024096388E-2</v>
      </c>
    </row>
    <row r="12" spans="1:54" s="41" customFormat="1" ht="15.75" x14ac:dyDescent="0.25">
      <c r="A12" s="42" t="s">
        <v>60</v>
      </c>
      <c r="B12" s="43" t="s">
        <v>133</v>
      </c>
      <c r="C12" s="66">
        <v>202</v>
      </c>
      <c r="D12" s="66">
        <v>682</v>
      </c>
      <c r="E12" s="66">
        <v>643</v>
      </c>
      <c r="F12" s="66">
        <v>462</v>
      </c>
      <c r="G12" s="66">
        <v>2373</v>
      </c>
      <c r="H12" s="67">
        <v>0.46565528866413824</v>
      </c>
      <c r="I12" s="67">
        <v>0.19469026548672566</v>
      </c>
      <c r="J12" s="66">
        <v>384</v>
      </c>
      <c r="K12" s="29">
        <v>1227</v>
      </c>
      <c r="L12" s="29">
        <v>1147</v>
      </c>
      <c r="M12" s="29">
        <v>2373</v>
      </c>
      <c r="N12" s="30">
        <v>0.51706700379266746</v>
      </c>
      <c r="O12" s="30">
        <v>0.483354403708386</v>
      </c>
      <c r="P12" s="31">
        <v>244</v>
      </c>
      <c r="Q12" s="31">
        <v>529</v>
      </c>
      <c r="R12" s="31">
        <v>921</v>
      </c>
      <c r="S12" s="31">
        <v>451</v>
      </c>
      <c r="T12" s="31">
        <v>227</v>
      </c>
      <c r="U12" s="31">
        <v>2373</v>
      </c>
      <c r="V12" s="32">
        <v>100</v>
      </c>
      <c r="W12" s="32">
        <v>238</v>
      </c>
      <c r="X12" s="32">
        <v>508</v>
      </c>
      <c r="Y12" s="32">
        <v>254</v>
      </c>
      <c r="Z12" s="32">
        <v>128</v>
      </c>
      <c r="AA12" s="32">
        <v>146</v>
      </c>
      <c r="AB12" s="32">
        <v>292</v>
      </c>
      <c r="AC12" s="32">
        <v>414</v>
      </c>
      <c r="AD12" s="32">
        <v>197</v>
      </c>
      <c r="AE12" s="32">
        <v>99</v>
      </c>
      <c r="AF12" s="32">
        <v>2376</v>
      </c>
      <c r="AG12" s="33">
        <v>13</v>
      </c>
      <c r="AH12" s="33">
        <v>20</v>
      </c>
      <c r="AI12" s="33">
        <v>71</v>
      </c>
      <c r="AJ12" s="33">
        <v>0</v>
      </c>
      <c r="AK12" s="33">
        <v>27</v>
      </c>
      <c r="AL12" s="33">
        <v>2242</v>
      </c>
      <c r="AM12" s="33">
        <v>2373</v>
      </c>
      <c r="AN12" s="34">
        <v>41</v>
      </c>
      <c r="AO12" s="34">
        <v>2333</v>
      </c>
      <c r="AP12" s="34">
        <v>2373</v>
      </c>
      <c r="AQ12" s="27">
        <v>627</v>
      </c>
      <c r="AR12" s="27">
        <v>5795</v>
      </c>
      <c r="AS12" s="28">
        <v>0.10819672131147541</v>
      </c>
      <c r="AT12" s="35">
        <v>332</v>
      </c>
      <c r="AU12" s="35">
        <v>5866</v>
      </c>
      <c r="AV12" s="36">
        <v>5.6597340606887148E-2</v>
      </c>
      <c r="AW12" s="37">
        <v>954</v>
      </c>
      <c r="AX12" s="37">
        <v>5228</v>
      </c>
      <c r="AY12" s="38">
        <v>0.18247895944912013</v>
      </c>
      <c r="AZ12" s="39">
        <v>130</v>
      </c>
      <c r="BA12" s="39">
        <v>5866</v>
      </c>
      <c r="BB12" s="40">
        <v>2.2161609273781111E-2</v>
      </c>
    </row>
    <row r="13" spans="1:54" s="41" customFormat="1" ht="15.75" x14ac:dyDescent="0.25">
      <c r="A13" s="42" t="s">
        <v>61</v>
      </c>
      <c r="B13" s="43" t="s">
        <v>133</v>
      </c>
      <c r="C13" s="66">
        <v>1326</v>
      </c>
      <c r="D13" s="66">
        <v>3551</v>
      </c>
      <c r="E13" s="66">
        <v>3365</v>
      </c>
      <c r="F13" s="66">
        <v>2235</v>
      </c>
      <c r="G13" s="66">
        <v>12571</v>
      </c>
      <c r="H13" s="67">
        <v>0.44546973192267919</v>
      </c>
      <c r="I13" s="67">
        <v>0.17779015193699785</v>
      </c>
      <c r="J13" s="66">
        <v>2094</v>
      </c>
      <c r="K13" s="29">
        <v>5755</v>
      </c>
      <c r="L13" s="29">
        <v>6816</v>
      </c>
      <c r="M13" s="29">
        <v>12571</v>
      </c>
      <c r="N13" s="30">
        <v>0.4577996977169676</v>
      </c>
      <c r="O13" s="30">
        <v>0.5422003022830324</v>
      </c>
      <c r="P13" s="31">
        <v>1393</v>
      </c>
      <c r="Q13" s="31">
        <v>3162</v>
      </c>
      <c r="R13" s="31">
        <v>5001</v>
      </c>
      <c r="S13" s="31">
        <v>2162</v>
      </c>
      <c r="T13" s="31">
        <v>851</v>
      </c>
      <c r="U13" s="31">
        <v>12571</v>
      </c>
      <c r="V13" s="32">
        <v>602</v>
      </c>
      <c r="W13" s="32">
        <v>1416</v>
      </c>
      <c r="X13" s="32">
        <v>2391</v>
      </c>
      <c r="Y13" s="32">
        <v>976</v>
      </c>
      <c r="Z13" s="32">
        <v>370</v>
      </c>
      <c r="AA13" s="32">
        <v>791</v>
      </c>
      <c r="AB13" s="32">
        <v>1747</v>
      </c>
      <c r="AC13" s="32">
        <v>2611</v>
      </c>
      <c r="AD13" s="32">
        <v>1186</v>
      </c>
      <c r="AE13" s="32">
        <v>481</v>
      </c>
      <c r="AF13" s="32">
        <v>12571</v>
      </c>
      <c r="AG13" s="33">
        <v>61</v>
      </c>
      <c r="AH13" s="33">
        <v>144</v>
      </c>
      <c r="AI13" s="33">
        <v>635</v>
      </c>
      <c r="AJ13" s="33">
        <v>12</v>
      </c>
      <c r="AK13" s="33">
        <v>186</v>
      </c>
      <c r="AL13" s="33">
        <v>11532</v>
      </c>
      <c r="AM13" s="33">
        <v>12571</v>
      </c>
      <c r="AN13" s="34">
        <v>432</v>
      </c>
      <c r="AO13" s="34">
        <v>12139</v>
      </c>
      <c r="AP13" s="34">
        <v>12571</v>
      </c>
      <c r="AQ13" s="27">
        <v>4302</v>
      </c>
      <c r="AR13" s="27">
        <v>35344</v>
      </c>
      <c r="AS13" s="28">
        <v>0.12171797193300136</v>
      </c>
      <c r="AT13" s="35">
        <v>1743</v>
      </c>
      <c r="AU13" s="35">
        <v>35592</v>
      </c>
      <c r="AV13" s="36">
        <v>4.8971679028995282E-2</v>
      </c>
      <c r="AW13" s="37">
        <v>3341</v>
      </c>
      <c r="AX13" s="37">
        <v>35402</v>
      </c>
      <c r="AY13" s="38">
        <v>9.4373199254279422E-2</v>
      </c>
      <c r="AZ13" s="39">
        <v>625</v>
      </c>
      <c r="BA13" s="39">
        <v>35654</v>
      </c>
      <c r="BB13" s="40">
        <v>1.752958994783194E-2</v>
      </c>
    </row>
    <row r="14" spans="1:54" s="41" customFormat="1" ht="15.75" x14ac:dyDescent="0.25">
      <c r="A14" s="42" t="s">
        <v>65</v>
      </c>
      <c r="B14" s="43" t="s">
        <v>133</v>
      </c>
      <c r="C14" s="66">
        <v>464</v>
      </c>
      <c r="D14" s="66">
        <v>1418</v>
      </c>
      <c r="E14" s="66">
        <v>1331</v>
      </c>
      <c r="F14" s="66">
        <v>885</v>
      </c>
      <c r="G14" s="66">
        <v>4888</v>
      </c>
      <c r="H14" s="67">
        <v>0.45335515548281508</v>
      </c>
      <c r="I14" s="67">
        <v>0.18105564648117839</v>
      </c>
      <c r="J14" s="66">
        <v>791</v>
      </c>
      <c r="K14" s="29">
        <v>2524</v>
      </c>
      <c r="L14" s="29">
        <v>2363</v>
      </c>
      <c r="M14" s="29">
        <v>4888</v>
      </c>
      <c r="N14" s="30">
        <v>0.51636661211129298</v>
      </c>
      <c r="O14" s="30">
        <v>0.48342880523731585</v>
      </c>
      <c r="P14" s="31">
        <v>530</v>
      </c>
      <c r="Q14" s="31">
        <v>1158</v>
      </c>
      <c r="R14" s="31">
        <v>1948</v>
      </c>
      <c r="S14" s="31">
        <v>874</v>
      </c>
      <c r="T14" s="31">
        <v>377</v>
      </c>
      <c r="U14" s="31">
        <v>4888</v>
      </c>
      <c r="V14" s="32">
        <v>270</v>
      </c>
      <c r="W14" s="32">
        <v>564</v>
      </c>
      <c r="X14" s="32">
        <v>1033</v>
      </c>
      <c r="Y14" s="32">
        <v>457</v>
      </c>
      <c r="Z14" s="32">
        <v>200</v>
      </c>
      <c r="AA14" s="32">
        <v>260</v>
      </c>
      <c r="AB14" s="32">
        <v>594</v>
      </c>
      <c r="AC14" s="32">
        <v>917</v>
      </c>
      <c r="AD14" s="32">
        <v>417</v>
      </c>
      <c r="AE14" s="32">
        <v>177</v>
      </c>
      <c r="AF14" s="32">
        <v>4889</v>
      </c>
      <c r="AG14" s="33">
        <v>19</v>
      </c>
      <c r="AH14" s="33">
        <v>48</v>
      </c>
      <c r="AI14" s="33">
        <v>163</v>
      </c>
      <c r="AJ14" s="33">
        <v>9</v>
      </c>
      <c r="AK14" s="33">
        <v>68</v>
      </c>
      <c r="AL14" s="33">
        <v>4581</v>
      </c>
      <c r="AM14" s="33">
        <v>4888</v>
      </c>
      <c r="AN14" s="34">
        <v>139</v>
      </c>
      <c r="AO14" s="34">
        <v>4748</v>
      </c>
      <c r="AP14" s="34">
        <v>4888</v>
      </c>
      <c r="AQ14" s="27">
        <v>1265</v>
      </c>
      <c r="AR14" s="27">
        <v>8271</v>
      </c>
      <c r="AS14" s="28">
        <v>0.15294402127916817</v>
      </c>
      <c r="AT14" s="35">
        <v>432</v>
      </c>
      <c r="AU14" s="35">
        <v>8307</v>
      </c>
      <c r="AV14" s="36">
        <v>5.200433369447454E-2</v>
      </c>
      <c r="AW14" s="37">
        <v>749</v>
      </c>
      <c r="AX14" s="37">
        <v>8284</v>
      </c>
      <c r="AY14" s="38">
        <v>9.0415258329309509E-2</v>
      </c>
      <c r="AZ14" s="39">
        <v>285</v>
      </c>
      <c r="BA14" s="39">
        <v>8320</v>
      </c>
      <c r="BB14" s="40">
        <v>3.4254807692307696E-2</v>
      </c>
    </row>
    <row r="15" spans="1:54" s="41" customFormat="1" ht="15.75" x14ac:dyDescent="0.25">
      <c r="A15" s="42" t="s">
        <v>68</v>
      </c>
      <c r="B15" s="43" t="s">
        <v>133</v>
      </c>
      <c r="C15" s="66">
        <v>1191</v>
      </c>
      <c r="D15" s="66">
        <v>3448</v>
      </c>
      <c r="E15" s="66">
        <v>3442</v>
      </c>
      <c r="F15" s="66">
        <v>2472</v>
      </c>
      <c r="G15" s="66">
        <v>12566</v>
      </c>
      <c r="H15" s="67">
        <v>0.47063504695209296</v>
      </c>
      <c r="I15" s="67">
        <v>0.19672131147540983</v>
      </c>
      <c r="J15" s="66">
        <v>2013</v>
      </c>
      <c r="K15" s="29">
        <v>7227</v>
      </c>
      <c r="L15" s="29">
        <v>5338</v>
      </c>
      <c r="M15" s="29">
        <v>12566</v>
      </c>
      <c r="N15" s="30">
        <v>0.57512334871876492</v>
      </c>
      <c r="O15" s="30">
        <v>0.42479707146267709</v>
      </c>
      <c r="P15" s="31">
        <v>1327</v>
      </c>
      <c r="Q15" s="31">
        <v>2979</v>
      </c>
      <c r="R15" s="31">
        <v>4970</v>
      </c>
      <c r="S15" s="31">
        <v>2249</v>
      </c>
      <c r="T15" s="31">
        <v>1040</v>
      </c>
      <c r="U15" s="31">
        <v>12566</v>
      </c>
      <c r="V15" s="32">
        <v>732</v>
      </c>
      <c r="W15" s="32">
        <v>1695</v>
      </c>
      <c r="X15" s="32">
        <v>2903</v>
      </c>
      <c r="Y15" s="32">
        <v>1336</v>
      </c>
      <c r="Z15" s="32">
        <v>562</v>
      </c>
      <c r="AA15" s="32">
        <v>595</v>
      </c>
      <c r="AB15" s="32">
        <v>1286</v>
      </c>
      <c r="AC15" s="32">
        <v>2067</v>
      </c>
      <c r="AD15" s="32">
        <v>913</v>
      </c>
      <c r="AE15" s="32">
        <v>479</v>
      </c>
      <c r="AF15" s="32">
        <v>12568</v>
      </c>
      <c r="AG15" s="33">
        <v>36</v>
      </c>
      <c r="AH15" s="33">
        <v>155</v>
      </c>
      <c r="AI15" s="33">
        <v>714</v>
      </c>
      <c r="AJ15" s="33">
        <v>14</v>
      </c>
      <c r="AK15" s="33">
        <v>222</v>
      </c>
      <c r="AL15" s="33">
        <v>11426</v>
      </c>
      <c r="AM15" s="33">
        <v>12566</v>
      </c>
      <c r="AN15" s="34">
        <v>241</v>
      </c>
      <c r="AO15" s="34">
        <v>12325</v>
      </c>
      <c r="AP15" s="34">
        <v>12566</v>
      </c>
      <c r="AQ15" s="27">
        <v>2080</v>
      </c>
      <c r="AR15" s="27">
        <v>16349</v>
      </c>
      <c r="AS15" s="28">
        <v>0.12722490672212367</v>
      </c>
      <c r="AT15" s="35">
        <v>661</v>
      </c>
      <c r="AU15" s="35">
        <v>16690</v>
      </c>
      <c r="AV15" s="36">
        <v>3.9604553624925105E-2</v>
      </c>
      <c r="AW15" s="37">
        <v>2642</v>
      </c>
      <c r="AX15" s="37">
        <v>15739</v>
      </c>
      <c r="AY15" s="38">
        <v>0.16786326958510706</v>
      </c>
      <c r="AZ15" s="39">
        <v>210</v>
      </c>
      <c r="BA15" s="39">
        <v>16690</v>
      </c>
      <c r="BB15" s="40">
        <v>1.2582384661473937E-2</v>
      </c>
    </row>
    <row r="16" spans="1:54" s="41" customFormat="1" ht="15.75" x14ac:dyDescent="0.25">
      <c r="A16" s="42" t="s">
        <v>73</v>
      </c>
      <c r="B16" s="43" t="s">
        <v>133</v>
      </c>
      <c r="C16" s="66">
        <v>169</v>
      </c>
      <c r="D16" s="66">
        <v>495</v>
      </c>
      <c r="E16" s="66">
        <v>468</v>
      </c>
      <c r="F16" s="66">
        <v>316</v>
      </c>
      <c r="G16" s="66">
        <v>1718</v>
      </c>
      <c r="H16" s="67">
        <v>0.45634458672875439</v>
      </c>
      <c r="I16" s="67">
        <v>0.18393480791618161</v>
      </c>
      <c r="J16" s="66">
        <v>269</v>
      </c>
      <c r="K16" s="29">
        <v>888</v>
      </c>
      <c r="L16" s="29">
        <v>830</v>
      </c>
      <c r="M16" s="29">
        <v>1718</v>
      </c>
      <c r="N16" s="30">
        <v>0.51688009313154826</v>
      </c>
      <c r="O16" s="30">
        <v>0.48311990686845169</v>
      </c>
      <c r="P16" s="31">
        <v>196</v>
      </c>
      <c r="Q16" s="31">
        <v>399</v>
      </c>
      <c r="R16" s="31">
        <v>588</v>
      </c>
      <c r="S16" s="31">
        <v>340</v>
      </c>
      <c r="T16" s="31">
        <v>195</v>
      </c>
      <c r="U16" s="31">
        <v>1718</v>
      </c>
      <c r="V16" s="32">
        <v>101</v>
      </c>
      <c r="W16" s="32">
        <v>186</v>
      </c>
      <c r="X16" s="32">
        <v>315</v>
      </c>
      <c r="Y16" s="32">
        <v>188</v>
      </c>
      <c r="Z16" s="32">
        <v>97</v>
      </c>
      <c r="AA16" s="32">
        <v>95</v>
      </c>
      <c r="AB16" s="32">
        <v>213</v>
      </c>
      <c r="AC16" s="32">
        <v>273</v>
      </c>
      <c r="AD16" s="32">
        <v>152</v>
      </c>
      <c r="AE16" s="32">
        <v>97</v>
      </c>
      <c r="AF16" s="32">
        <v>1717</v>
      </c>
      <c r="AG16" s="33">
        <v>6</v>
      </c>
      <c r="AH16" s="33">
        <v>9</v>
      </c>
      <c r="AI16" s="33">
        <v>47</v>
      </c>
      <c r="AJ16" s="33"/>
      <c r="AK16" s="33">
        <v>23</v>
      </c>
      <c r="AL16" s="33">
        <v>1632</v>
      </c>
      <c r="AM16" s="33">
        <v>1718</v>
      </c>
      <c r="AN16" s="34">
        <v>73</v>
      </c>
      <c r="AO16" s="34">
        <v>1644</v>
      </c>
      <c r="AP16" s="34">
        <v>1718</v>
      </c>
      <c r="AQ16" s="27">
        <v>599</v>
      </c>
      <c r="AR16" s="27">
        <v>4636</v>
      </c>
      <c r="AS16" s="28">
        <v>0.12920621225194132</v>
      </c>
      <c r="AT16" s="35">
        <v>322</v>
      </c>
      <c r="AU16" s="35">
        <v>4656</v>
      </c>
      <c r="AV16" s="36">
        <v>6.9158075601374575E-2</v>
      </c>
      <c r="AW16" s="37">
        <v>608</v>
      </c>
      <c r="AX16" s="37">
        <v>4648</v>
      </c>
      <c r="AY16" s="38">
        <v>0.13080895008605853</v>
      </c>
      <c r="AZ16" s="39">
        <v>150</v>
      </c>
      <c r="BA16" s="39">
        <v>4668</v>
      </c>
      <c r="BB16" s="40">
        <v>3.2133676092544985E-2</v>
      </c>
    </row>
    <row r="17" spans="1:54" s="41" customFormat="1" ht="15.75" x14ac:dyDescent="0.25">
      <c r="A17" s="42" t="s">
        <v>74</v>
      </c>
      <c r="B17" s="43" t="s">
        <v>133</v>
      </c>
      <c r="C17" s="66">
        <v>331</v>
      </c>
      <c r="D17" s="66">
        <v>919</v>
      </c>
      <c r="E17" s="66">
        <v>842</v>
      </c>
      <c r="F17" s="66">
        <v>550</v>
      </c>
      <c r="G17" s="66">
        <v>3124</v>
      </c>
      <c r="H17" s="67">
        <v>0.44558258642765686</v>
      </c>
      <c r="I17" s="67">
        <v>0.176056338028169</v>
      </c>
      <c r="J17" s="66">
        <v>482</v>
      </c>
      <c r="K17" s="29">
        <v>1345</v>
      </c>
      <c r="L17" s="29">
        <v>1779</v>
      </c>
      <c r="M17" s="29">
        <v>3124</v>
      </c>
      <c r="N17" s="30">
        <v>0.43053777208706784</v>
      </c>
      <c r="O17" s="30">
        <v>0.56946222791293211</v>
      </c>
      <c r="P17" s="31">
        <v>308</v>
      </c>
      <c r="Q17" s="31">
        <v>785</v>
      </c>
      <c r="R17" s="31">
        <v>1213</v>
      </c>
      <c r="S17" s="31">
        <v>556</v>
      </c>
      <c r="T17" s="31">
        <v>262</v>
      </c>
      <c r="U17" s="31">
        <v>3124</v>
      </c>
      <c r="V17" s="32">
        <v>124</v>
      </c>
      <c r="W17" s="32">
        <v>301</v>
      </c>
      <c r="X17" s="32">
        <v>547</v>
      </c>
      <c r="Y17" s="32">
        <v>252</v>
      </c>
      <c r="Z17" s="32">
        <v>122</v>
      </c>
      <c r="AA17" s="32">
        <v>185</v>
      </c>
      <c r="AB17" s="32">
        <v>484</v>
      </c>
      <c r="AC17" s="32">
        <v>666</v>
      </c>
      <c r="AD17" s="32">
        <v>304</v>
      </c>
      <c r="AE17" s="32">
        <v>141</v>
      </c>
      <c r="AF17" s="32">
        <v>3126</v>
      </c>
      <c r="AG17" s="33">
        <v>9</v>
      </c>
      <c r="AH17" s="33">
        <v>32</v>
      </c>
      <c r="AI17" s="33">
        <v>106</v>
      </c>
      <c r="AJ17" s="33"/>
      <c r="AK17" s="33">
        <v>47</v>
      </c>
      <c r="AL17" s="33">
        <v>2928</v>
      </c>
      <c r="AM17" s="33">
        <v>3124</v>
      </c>
      <c r="AN17" s="34">
        <v>72</v>
      </c>
      <c r="AO17" s="34">
        <v>3052</v>
      </c>
      <c r="AP17" s="34">
        <v>3124</v>
      </c>
      <c r="AQ17" s="27">
        <v>1149</v>
      </c>
      <c r="AR17" s="27">
        <v>6482</v>
      </c>
      <c r="AS17" s="28">
        <v>0.17726010490589325</v>
      </c>
      <c r="AT17" s="35">
        <v>417</v>
      </c>
      <c r="AU17" s="35">
        <v>6562</v>
      </c>
      <c r="AV17" s="36">
        <v>6.3547698872295028E-2</v>
      </c>
      <c r="AW17" s="37">
        <v>994</v>
      </c>
      <c r="AX17" s="37">
        <v>6482</v>
      </c>
      <c r="AY17" s="38">
        <v>0.15334773218142547</v>
      </c>
      <c r="AZ17" s="39">
        <v>220</v>
      </c>
      <c r="BA17" s="39">
        <v>6562</v>
      </c>
      <c r="BB17" s="40">
        <v>3.3526363913441021E-2</v>
      </c>
    </row>
    <row r="18" spans="1:54" s="41" customFormat="1" ht="15.75" x14ac:dyDescent="0.25">
      <c r="A18" s="42" t="s">
        <v>86</v>
      </c>
      <c r="B18" s="43" t="s">
        <v>133</v>
      </c>
      <c r="C18" s="66">
        <v>501</v>
      </c>
      <c r="D18" s="66">
        <v>1473</v>
      </c>
      <c r="E18" s="66">
        <v>1328</v>
      </c>
      <c r="F18" s="66">
        <v>859</v>
      </c>
      <c r="G18" s="66">
        <v>4936</v>
      </c>
      <c r="H18" s="67">
        <v>0.44307131280388978</v>
      </c>
      <c r="I18" s="67">
        <v>0.17402755267423015</v>
      </c>
      <c r="J18" s="66">
        <v>774</v>
      </c>
      <c r="K18" s="29">
        <v>2641</v>
      </c>
      <c r="L18" s="29">
        <v>2295</v>
      </c>
      <c r="M18" s="29">
        <v>4936</v>
      </c>
      <c r="N18" s="30">
        <v>0.53504862236628847</v>
      </c>
      <c r="O18" s="30">
        <v>0.46495137763371153</v>
      </c>
      <c r="P18" s="31">
        <v>522</v>
      </c>
      <c r="Q18" s="31">
        <v>1179</v>
      </c>
      <c r="R18" s="31">
        <v>1931</v>
      </c>
      <c r="S18" s="31">
        <v>876</v>
      </c>
      <c r="T18" s="31">
        <v>427</v>
      </c>
      <c r="U18" s="31">
        <v>4936</v>
      </c>
      <c r="V18" s="32">
        <v>266</v>
      </c>
      <c r="W18" s="32">
        <v>607</v>
      </c>
      <c r="X18" s="32">
        <v>1050</v>
      </c>
      <c r="Y18" s="32">
        <v>492</v>
      </c>
      <c r="Z18" s="32">
        <v>226</v>
      </c>
      <c r="AA18" s="32">
        <v>256</v>
      </c>
      <c r="AB18" s="32">
        <v>573</v>
      </c>
      <c r="AC18" s="32">
        <v>882</v>
      </c>
      <c r="AD18" s="32">
        <v>383</v>
      </c>
      <c r="AE18" s="32">
        <v>201</v>
      </c>
      <c r="AF18" s="32">
        <v>4936</v>
      </c>
      <c r="AG18" s="33">
        <v>15</v>
      </c>
      <c r="AH18" s="33">
        <v>37</v>
      </c>
      <c r="AI18" s="33">
        <v>235</v>
      </c>
      <c r="AJ18" s="33">
        <v>3</v>
      </c>
      <c r="AK18" s="33">
        <v>70</v>
      </c>
      <c r="AL18" s="33">
        <v>4576</v>
      </c>
      <c r="AM18" s="33">
        <v>4936</v>
      </c>
      <c r="AN18" s="34">
        <v>118</v>
      </c>
      <c r="AO18" s="34">
        <v>4818</v>
      </c>
      <c r="AP18" s="34">
        <v>4936</v>
      </c>
      <c r="AQ18" s="27">
        <v>1294</v>
      </c>
      <c r="AR18" s="27">
        <v>8974</v>
      </c>
      <c r="AS18" s="28">
        <v>0.1441943392021395</v>
      </c>
      <c r="AT18" s="35">
        <v>430</v>
      </c>
      <c r="AU18" s="35">
        <v>10698</v>
      </c>
      <c r="AV18" s="36">
        <v>4.0194428865208451E-2</v>
      </c>
      <c r="AW18" s="37">
        <v>1323</v>
      </c>
      <c r="AX18" s="37">
        <v>9000</v>
      </c>
      <c r="AY18" s="38">
        <v>0.14699999999999999</v>
      </c>
      <c r="AZ18" s="39">
        <v>261</v>
      </c>
      <c r="BA18" s="39">
        <v>10724</v>
      </c>
      <c r="BB18" s="40">
        <v>2.4337933606863111E-2</v>
      </c>
    </row>
    <row r="19" spans="1:54" s="41" customFormat="1" ht="15.75" x14ac:dyDescent="0.25">
      <c r="A19" s="42" t="s">
        <v>91</v>
      </c>
      <c r="B19" s="43" t="s">
        <v>133</v>
      </c>
      <c r="C19" s="66">
        <v>399</v>
      </c>
      <c r="D19" s="66">
        <v>1329</v>
      </c>
      <c r="E19" s="66">
        <v>1075</v>
      </c>
      <c r="F19" s="66">
        <v>641</v>
      </c>
      <c r="G19" s="66">
        <v>3906</v>
      </c>
      <c r="H19" s="67">
        <v>0.4393241167434716</v>
      </c>
      <c r="I19" s="67">
        <v>0.16410650281618022</v>
      </c>
      <c r="J19" s="66">
        <v>463</v>
      </c>
      <c r="K19" s="29">
        <v>1449</v>
      </c>
      <c r="L19" s="29">
        <v>2457</v>
      </c>
      <c r="M19" s="29">
        <v>3906</v>
      </c>
      <c r="N19" s="30">
        <v>0.37096774193548387</v>
      </c>
      <c r="O19" s="30">
        <v>0.62903225806451613</v>
      </c>
      <c r="P19" s="31">
        <v>297</v>
      </c>
      <c r="Q19" s="31">
        <v>888</v>
      </c>
      <c r="R19" s="31">
        <v>1662</v>
      </c>
      <c r="S19" s="31">
        <v>805</v>
      </c>
      <c r="T19" s="31">
        <v>254</v>
      </c>
      <c r="U19" s="31">
        <v>3906</v>
      </c>
      <c r="V19" s="32">
        <v>132</v>
      </c>
      <c r="W19" s="32">
        <v>324</v>
      </c>
      <c r="X19" s="32">
        <v>597</v>
      </c>
      <c r="Y19" s="32">
        <v>291</v>
      </c>
      <c r="Z19" s="32">
        <v>105</v>
      </c>
      <c r="AA19" s="32">
        <v>165</v>
      </c>
      <c r="AB19" s="32">
        <v>564</v>
      </c>
      <c r="AC19" s="32">
        <v>1065</v>
      </c>
      <c r="AD19" s="32">
        <v>514</v>
      </c>
      <c r="AE19" s="32">
        <v>148</v>
      </c>
      <c r="AF19" s="32">
        <v>3905</v>
      </c>
      <c r="AG19" s="33">
        <v>8</v>
      </c>
      <c r="AH19" s="33">
        <v>37</v>
      </c>
      <c r="AI19" s="33">
        <v>181</v>
      </c>
      <c r="AJ19" s="33">
        <v>5</v>
      </c>
      <c r="AK19" s="33">
        <v>55</v>
      </c>
      <c r="AL19" s="33">
        <v>3620</v>
      </c>
      <c r="AM19" s="33">
        <v>3906</v>
      </c>
      <c r="AN19" s="34">
        <v>76</v>
      </c>
      <c r="AO19" s="34">
        <v>3831</v>
      </c>
      <c r="AP19" s="34">
        <v>3906</v>
      </c>
      <c r="AQ19" s="27">
        <v>748</v>
      </c>
      <c r="AR19" s="27">
        <v>5854</v>
      </c>
      <c r="AS19" s="28">
        <v>0.12777587974034849</v>
      </c>
      <c r="AT19" s="35">
        <v>358</v>
      </c>
      <c r="AU19" s="35">
        <v>5894</v>
      </c>
      <c r="AV19" s="36">
        <v>6.0739735324058367E-2</v>
      </c>
      <c r="AW19" s="37">
        <v>666</v>
      </c>
      <c r="AX19" s="37">
        <v>5854</v>
      </c>
      <c r="AY19" s="38">
        <v>0.11376836351212846</v>
      </c>
      <c r="AZ19" s="39">
        <v>114</v>
      </c>
      <c r="BA19" s="39">
        <v>5894</v>
      </c>
      <c r="BB19" s="40">
        <v>1.9341703427214117E-2</v>
      </c>
    </row>
    <row r="20" spans="1:54" s="41" customFormat="1" ht="15.75" x14ac:dyDescent="0.25">
      <c r="A20" s="42" t="s">
        <v>92</v>
      </c>
      <c r="B20" s="43" t="s">
        <v>133</v>
      </c>
      <c r="C20" s="66">
        <v>890</v>
      </c>
      <c r="D20" s="66">
        <v>2541</v>
      </c>
      <c r="E20" s="66">
        <v>2533</v>
      </c>
      <c r="F20" s="66">
        <v>1660</v>
      </c>
      <c r="G20" s="66">
        <v>9205</v>
      </c>
      <c r="H20" s="67">
        <v>0.45551330798479089</v>
      </c>
      <c r="I20" s="67">
        <v>0.18033677349266702</v>
      </c>
      <c r="J20" s="66">
        <v>1581</v>
      </c>
      <c r="K20" s="29">
        <v>4610</v>
      </c>
      <c r="L20" s="29">
        <v>4595</v>
      </c>
      <c r="M20" s="29">
        <v>9205</v>
      </c>
      <c r="N20" s="30">
        <v>0.50081477457903312</v>
      </c>
      <c r="O20" s="30">
        <v>0.49918522542096688</v>
      </c>
      <c r="P20" s="31">
        <v>1039</v>
      </c>
      <c r="Q20" s="31">
        <v>2371</v>
      </c>
      <c r="R20" s="31">
        <v>3644</v>
      </c>
      <c r="S20" s="31">
        <v>1539</v>
      </c>
      <c r="T20" s="31">
        <v>613</v>
      </c>
      <c r="U20" s="31">
        <v>9205</v>
      </c>
      <c r="V20" s="32">
        <v>522</v>
      </c>
      <c r="W20" s="32">
        <v>1138</v>
      </c>
      <c r="X20" s="32">
        <v>1832</v>
      </c>
      <c r="Y20" s="32">
        <v>802</v>
      </c>
      <c r="Z20" s="32">
        <v>318</v>
      </c>
      <c r="AA20" s="32">
        <v>516</v>
      </c>
      <c r="AB20" s="32">
        <v>1233</v>
      </c>
      <c r="AC20" s="32">
        <v>1812</v>
      </c>
      <c r="AD20" s="32">
        <v>737</v>
      </c>
      <c r="AE20" s="32">
        <v>295</v>
      </c>
      <c r="AF20" s="32">
        <v>9205</v>
      </c>
      <c r="AG20" s="33">
        <v>42</v>
      </c>
      <c r="AH20" s="33">
        <v>87</v>
      </c>
      <c r="AI20" s="33">
        <v>486</v>
      </c>
      <c r="AJ20" s="33">
        <v>6</v>
      </c>
      <c r="AK20" s="33">
        <v>152</v>
      </c>
      <c r="AL20" s="33">
        <v>8433</v>
      </c>
      <c r="AM20" s="33">
        <v>9205</v>
      </c>
      <c r="AN20" s="34">
        <v>256</v>
      </c>
      <c r="AO20" s="34">
        <v>8949</v>
      </c>
      <c r="AP20" s="34">
        <v>9205</v>
      </c>
      <c r="AQ20" s="27">
        <v>2156</v>
      </c>
      <c r="AR20" s="27">
        <v>13887</v>
      </c>
      <c r="AS20" s="28">
        <v>0.1552531144235616</v>
      </c>
      <c r="AT20" s="35">
        <v>847</v>
      </c>
      <c r="AU20" s="35">
        <v>15401</v>
      </c>
      <c r="AV20" s="36">
        <v>5.4996428803324462E-2</v>
      </c>
      <c r="AW20" s="37">
        <v>1958</v>
      </c>
      <c r="AX20" s="37">
        <v>13775</v>
      </c>
      <c r="AY20" s="38">
        <v>0.14214156079854809</v>
      </c>
      <c r="AZ20" s="39">
        <v>331</v>
      </c>
      <c r="BA20" s="39">
        <v>15446</v>
      </c>
      <c r="BB20" s="40">
        <v>2.14294963097242E-2</v>
      </c>
    </row>
    <row r="21" spans="1:54" s="41" customFormat="1" ht="15.75" x14ac:dyDescent="0.25">
      <c r="A21" s="42" t="s">
        <v>102</v>
      </c>
      <c r="B21" s="43" t="s">
        <v>133</v>
      </c>
      <c r="C21" s="66">
        <v>61</v>
      </c>
      <c r="D21" s="66">
        <v>229</v>
      </c>
      <c r="E21" s="66">
        <v>188</v>
      </c>
      <c r="F21" s="66">
        <v>118</v>
      </c>
      <c r="G21" s="66">
        <v>697</v>
      </c>
      <c r="H21" s="67">
        <v>0.43902439024390244</v>
      </c>
      <c r="I21" s="67">
        <v>0.16929698708751795</v>
      </c>
      <c r="J21" s="66">
        <v>101</v>
      </c>
      <c r="K21" s="29">
        <v>336</v>
      </c>
      <c r="L21" s="29">
        <v>361</v>
      </c>
      <c r="M21" s="29">
        <v>697</v>
      </c>
      <c r="N21" s="30">
        <v>0.48206599713055953</v>
      </c>
      <c r="O21" s="30">
        <v>0.51793400286944047</v>
      </c>
      <c r="P21" s="31">
        <v>59</v>
      </c>
      <c r="Q21" s="31">
        <v>208</v>
      </c>
      <c r="R21" s="31">
        <v>227</v>
      </c>
      <c r="S21" s="31">
        <v>143</v>
      </c>
      <c r="T21" s="31">
        <v>60</v>
      </c>
      <c r="U21" s="31">
        <v>697</v>
      </c>
      <c r="V21" s="32">
        <v>26</v>
      </c>
      <c r="W21" s="32">
        <v>86</v>
      </c>
      <c r="X21" s="32">
        <v>121</v>
      </c>
      <c r="Y21" s="32">
        <v>71</v>
      </c>
      <c r="Z21" s="32">
        <v>31</v>
      </c>
      <c r="AA21" s="32">
        <v>34</v>
      </c>
      <c r="AB21" s="32">
        <v>121</v>
      </c>
      <c r="AC21" s="32">
        <v>104</v>
      </c>
      <c r="AD21" s="32">
        <v>71</v>
      </c>
      <c r="AE21" s="32">
        <v>29</v>
      </c>
      <c r="AF21" s="32">
        <v>694</v>
      </c>
      <c r="AG21" s="33"/>
      <c r="AH21" s="33">
        <v>3</v>
      </c>
      <c r="AI21" s="33">
        <v>8</v>
      </c>
      <c r="AJ21" s="33">
        <v>0</v>
      </c>
      <c r="AK21" s="33">
        <v>7</v>
      </c>
      <c r="AL21" s="33">
        <v>677</v>
      </c>
      <c r="AM21" s="33">
        <v>697</v>
      </c>
      <c r="AN21" s="34">
        <v>10</v>
      </c>
      <c r="AO21" s="34">
        <v>687</v>
      </c>
      <c r="AP21" s="34">
        <v>697</v>
      </c>
      <c r="AQ21" s="27">
        <v>335</v>
      </c>
      <c r="AR21" s="27">
        <v>2248</v>
      </c>
      <c r="AS21" s="28">
        <v>0.14902135231316727</v>
      </c>
      <c r="AT21" s="35">
        <v>53</v>
      </c>
      <c r="AU21" s="35">
        <v>2258</v>
      </c>
      <c r="AV21" s="36">
        <v>2.3472099202834367E-2</v>
      </c>
      <c r="AW21" s="37">
        <v>210</v>
      </c>
      <c r="AX21" s="37">
        <v>2248</v>
      </c>
      <c r="AY21" s="38">
        <v>9.341637010676157E-2</v>
      </c>
      <c r="AZ21" s="39">
        <v>109</v>
      </c>
      <c r="BA21" s="39">
        <v>2258</v>
      </c>
      <c r="BB21" s="40">
        <v>4.8272807794508411E-2</v>
      </c>
    </row>
    <row r="22" spans="1:54" s="41" customFormat="1" ht="15.75" x14ac:dyDescent="0.25">
      <c r="A22" s="42" t="s">
        <v>103</v>
      </c>
      <c r="B22" s="43" t="s">
        <v>133</v>
      </c>
      <c r="C22" s="66">
        <v>110</v>
      </c>
      <c r="D22" s="66">
        <v>337</v>
      </c>
      <c r="E22" s="66">
        <v>313</v>
      </c>
      <c r="F22" s="66">
        <v>209</v>
      </c>
      <c r="G22" s="66">
        <v>1176</v>
      </c>
      <c r="H22" s="67">
        <v>0.44387755102040816</v>
      </c>
      <c r="I22" s="67">
        <v>0.17772108843537415</v>
      </c>
      <c r="J22" s="66">
        <v>207</v>
      </c>
      <c r="K22" s="29">
        <v>643</v>
      </c>
      <c r="L22" s="29">
        <v>533</v>
      </c>
      <c r="M22" s="29">
        <v>1176</v>
      </c>
      <c r="N22" s="30">
        <v>0.54676870748299322</v>
      </c>
      <c r="O22" s="30">
        <v>0.45323129251700678</v>
      </c>
      <c r="P22" s="31">
        <v>146</v>
      </c>
      <c r="Q22" s="31">
        <v>293</v>
      </c>
      <c r="R22" s="31">
        <v>435</v>
      </c>
      <c r="S22" s="31">
        <v>204</v>
      </c>
      <c r="T22" s="31">
        <v>99</v>
      </c>
      <c r="U22" s="31">
        <v>1176</v>
      </c>
      <c r="V22" s="32">
        <v>73</v>
      </c>
      <c r="W22" s="32">
        <v>162</v>
      </c>
      <c r="X22" s="32">
        <v>251</v>
      </c>
      <c r="Y22" s="32">
        <v>104</v>
      </c>
      <c r="Z22" s="32">
        <v>53</v>
      </c>
      <c r="AA22" s="32">
        <v>73</v>
      </c>
      <c r="AB22" s="32">
        <v>131</v>
      </c>
      <c r="AC22" s="32">
        <v>183</v>
      </c>
      <c r="AD22" s="32">
        <v>100</v>
      </c>
      <c r="AE22" s="32">
        <v>46</v>
      </c>
      <c r="AF22" s="32">
        <v>1176</v>
      </c>
      <c r="AG22" s="33">
        <v>6</v>
      </c>
      <c r="AH22" s="33">
        <v>6</v>
      </c>
      <c r="AI22" s="33">
        <v>49</v>
      </c>
      <c r="AJ22" s="33">
        <v>0</v>
      </c>
      <c r="AK22" s="33">
        <v>8</v>
      </c>
      <c r="AL22" s="33">
        <v>1107</v>
      </c>
      <c r="AM22" s="33">
        <v>1176</v>
      </c>
      <c r="AN22" s="34">
        <v>10</v>
      </c>
      <c r="AO22" s="34">
        <v>1166</v>
      </c>
      <c r="AP22" s="34">
        <v>1176</v>
      </c>
      <c r="AQ22" s="27">
        <v>285</v>
      </c>
      <c r="AR22" s="27">
        <v>2488</v>
      </c>
      <c r="AS22" s="28">
        <v>0.11454983922829581</v>
      </c>
      <c r="AT22" s="35">
        <v>138</v>
      </c>
      <c r="AU22" s="35">
        <v>2495</v>
      </c>
      <c r="AV22" s="36">
        <v>5.5310621242484967E-2</v>
      </c>
      <c r="AW22" s="37">
        <v>272</v>
      </c>
      <c r="AX22" s="37">
        <v>2488</v>
      </c>
      <c r="AY22" s="38">
        <v>0.10932475884244373</v>
      </c>
      <c r="AZ22" s="39">
        <v>262</v>
      </c>
      <c r="BA22" s="39">
        <v>2495</v>
      </c>
      <c r="BB22" s="40">
        <v>0.10501002004008016</v>
      </c>
    </row>
    <row r="23" spans="1:54" s="41" customFormat="1" ht="15.75" x14ac:dyDescent="0.25">
      <c r="A23" s="42" t="s">
        <v>106</v>
      </c>
      <c r="B23" s="43" t="s">
        <v>133</v>
      </c>
      <c r="C23" s="66">
        <v>166</v>
      </c>
      <c r="D23" s="66">
        <v>560</v>
      </c>
      <c r="E23" s="66">
        <v>511</v>
      </c>
      <c r="F23" s="66">
        <v>321</v>
      </c>
      <c r="G23" s="66">
        <v>1781</v>
      </c>
      <c r="H23" s="67">
        <v>0.46715328467153283</v>
      </c>
      <c r="I23" s="67">
        <v>0.18023582257158899</v>
      </c>
      <c r="J23" s="66">
        <v>222</v>
      </c>
      <c r="K23" s="29">
        <v>895</v>
      </c>
      <c r="L23" s="29">
        <v>886</v>
      </c>
      <c r="M23" s="29">
        <v>1781</v>
      </c>
      <c r="N23" s="30">
        <v>0.50252667040988208</v>
      </c>
      <c r="O23" s="30">
        <v>0.49747332959011792</v>
      </c>
      <c r="P23" s="31">
        <v>153</v>
      </c>
      <c r="Q23" s="31">
        <v>421</v>
      </c>
      <c r="R23" s="31">
        <v>692</v>
      </c>
      <c r="S23" s="31">
        <v>334</v>
      </c>
      <c r="T23" s="31">
        <v>182</v>
      </c>
      <c r="U23" s="31">
        <v>1781</v>
      </c>
      <c r="V23" s="32">
        <v>80</v>
      </c>
      <c r="W23" s="32">
        <v>230</v>
      </c>
      <c r="X23" s="32">
        <v>350</v>
      </c>
      <c r="Y23" s="32">
        <v>154</v>
      </c>
      <c r="Z23" s="32">
        <v>82</v>
      </c>
      <c r="AA23" s="32">
        <v>73</v>
      </c>
      <c r="AB23" s="32">
        <v>191</v>
      </c>
      <c r="AC23" s="32">
        <v>343</v>
      </c>
      <c r="AD23" s="32">
        <v>180</v>
      </c>
      <c r="AE23" s="32">
        <v>100</v>
      </c>
      <c r="AF23" s="32">
        <v>1783</v>
      </c>
      <c r="AG23" s="33">
        <v>4</v>
      </c>
      <c r="AH23" s="33">
        <v>15</v>
      </c>
      <c r="AI23" s="33">
        <v>43</v>
      </c>
      <c r="AJ23" s="33"/>
      <c r="AK23" s="33">
        <v>19</v>
      </c>
      <c r="AL23" s="33">
        <v>1699</v>
      </c>
      <c r="AM23" s="33">
        <v>1781</v>
      </c>
      <c r="AN23" s="34">
        <v>38</v>
      </c>
      <c r="AO23" s="34">
        <v>1743</v>
      </c>
      <c r="AP23" s="34">
        <v>1781</v>
      </c>
      <c r="AQ23" s="27">
        <v>452</v>
      </c>
      <c r="AR23" s="27">
        <v>3281</v>
      </c>
      <c r="AS23" s="28">
        <v>0.13776287717159402</v>
      </c>
      <c r="AT23" s="35">
        <v>160</v>
      </c>
      <c r="AU23" s="35">
        <v>3299</v>
      </c>
      <c r="AV23" s="36">
        <v>4.8499545316762656E-2</v>
      </c>
      <c r="AW23" s="37">
        <v>404</v>
      </c>
      <c r="AX23" s="37">
        <v>3272</v>
      </c>
      <c r="AY23" s="38">
        <v>0.1234718826405868</v>
      </c>
      <c r="AZ23" s="39">
        <v>106</v>
      </c>
      <c r="BA23" s="39">
        <v>3299</v>
      </c>
      <c r="BB23" s="40">
        <v>3.2130948772355263E-2</v>
      </c>
    </row>
    <row r="24" spans="1:54" s="41" customFormat="1" ht="15.75" x14ac:dyDescent="0.25">
      <c r="A24" s="42" t="s">
        <v>113</v>
      </c>
      <c r="B24" s="43" t="s">
        <v>133</v>
      </c>
      <c r="C24" s="66">
        <v>791</v>
      </c>
      <c r="D24" s="66">
        <v>2174</v>
      </c>
      <c r="E24" s="66">
        <v>2025</v>
      </c>
      <c r="F24" s="66">
        <v>1272</v>
      </c>
      <c r="G24" s="66">
        <v>7619</v>
      </c>
      <c r="H24" s="67">
        <v>0.4327339545872162</v>
      </c>
      <c r="I24" s="67">
        <v>0.16695104344402154</v>
      </c>
      <c r="J24" s="66">
        <v>1357</v>
      </c>
      <c r="K24" s="29">
        <v>3397</v>
      </c>
      <c r="L24" s="29">
        <v>4222</v>
      </c>
      <c r="M24" s="29">
        <v>7619</v>
      </c>
      <c r="N24" s="30">
        <v>0.44585903661897885</v>
      </c>
      <c r="O24" s="30">
        <v>0.55414096338102115</v>
      </c>
      <c r="P24" s="31">
        <v>899</v>
      </c>
      <c r="Q24" s="31">
        <v>1909</v>
      </c>
      <c r="R24" s="31">
        <v>2908</v>
      </c>
      <c r="S24" s="31">
        <v>1369</v>
      </c>
      <c r="T24" s="31">
        <v>534</v>
      </c>
      <c r="U24" s="31">
        <v>7619</v>
      </c>
      <c r="V24" s="32">
        <v>440</v>
      </c>
      <c r="W24" s="32">
        <v>798</v>
      </c>
      <c r="X24" s="32">
        <v>1321</v>
      </c>
      <c r="Y24" s="32">
        <v>596</v>
      </c>
      <c r="Z24" s="32">
        <v>241</v>
      </c>
      <c r="AA24" s="32">
        <v>459</v>
      </c>
      <c r="AB24" s="32">
        <v>1111</v>
      </c>
      <c r="AC24" s="32">
        <v>1586</v>
      </c>
      <c r="AD24" s="32">
        <v>773</v>
      </c>
      <c r="AE24" s="32">
        <v>292</v>
      </c>
      <c r="AF24" s="32">
        <v>7617</v>
      </c>
      <c r="AG24" s="33">
        <v>33</v>
      </c>
      <c r="AH24" s="33">
        <v>74</v>
      </c>
      <c r="AI24" s="33">
        <v>359</v>
      </c>
      <c r="AJ24" s="33">
        <v>5</v>
      </c>
      <c r="AK24" s="33">
        <v>121</v>
      </c>
      <c r="AL24" s="33">
        <v>7027</v>
      </c>
      <c r="AM24" s="33">
        <v>7619</v>
      </c>
      <c r="AN24" s="34">
        <v>255</v>
      </c>
      <c r="AO24" s="34">
        <v>7365</v>
      </c>
      <c r="AP24" s="34">
        <v>7619</v>
      </c>
      <c r="AQ24" s="27">
        <v>2797</v>
      </c>
      <c r="AR24" s="27">
        <v>20523</v>
      </c>
      <c r="AS24" s="28">
        <v>0.13628611801393559</v>
      </c>
      <c r="AT24" s="35">
        <v>1339</v>
      </c>
      <c r="AU24" s="35">
        <v>20643</v>
      </c>
      <c r="AV24" s="36">
        <v>6.4864603013127936E-2</v>
      </c>
      <c r="AW24" s="37">
        <v>2068</v>
      </c>
      <c r="AX24" s="37">
        <v>20497</v>
      </c>
      <c r="AY24" s="38">
        <v>0.10089281358247548</v>
      </c>
      <c r="AZ24" s="39">
        <v>323</v>
      </c>
      <c r="BA24" s="39">
        <v>20643</v>
      </c>
      <c r="BB24" s="40">
        <v>1.5646950540134669E-2</v>
      </c>
    </row>
    <row r="25" spans="1:54" s="2" customFormat="1" x14ac:dyDescent="0.25"/>
    <row r="26" spans="1:54" s="1" customFormat="1" ht="15.75" x14ac:dyDescent="0.25">
      <c r="A26" s="61" t="s">
        <v>183</v>
      </c>
    </row>
    <row r="27" spans="1:54" s="1" customFormat="1" ht="15.75" x14ac:dyDescent="0.25">
      <c r="A27" s="61" t="s">
        <v>184</v>
      </c>
    </row>
    <row r="28" spans="1:54" s="1" customFormat="1" ht="15.75" x14ac:dyDescent="0.25">
      <c r="A28" s="61" t="s">
        <v>185</v>
      </c>
    </row>
  </sheetData>
  <mergeCells count="23">
    <mergeCell ref="AW5:AY5"/>
    <mergeCell ref="AZ5:BB5"/>
    <mergeCell ref="V6:Z6"/>
    <mergeCell ref="AA6:AE6"/>
    <mergeCell ref="AT6:AV6"/>
    <mergeCell ref="AW6:AY6"/>
    <mergeCell ref="AZ6:BB6"/>
    <mergeCell ref="AG6:AM6"/>
    <mergeCell ref="AN6:AP6"/>
    <mergeCell ref="AQ6:AS6"/>
    <mergeCell ref="A1:BB4"/>
    <mergeCell ref="A5:B6"/>
    <mergeCell ref="C5:J5"/>
    <mergeCell ref="K5:O5"/>
    <mergeCell ref="P5:U5"/>
    <mergeCell ref="V5:AF5"/>
    <mergeCell ref="AG5:AM5"/>
    <mergeCell ref="AN5:AP5"/>
    <mergeCell ref="AQ5:AS5"/>
    <mergeCell ref="AT5:AV5"/>
    <mergeCell ref="C6:J6"/>
    <mergeCell ref="K6:O6"/>
    <mergeCell ref="P6:U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workbookViewId="0">
      <selection sqref="A1:BB4"/>
    </sheetView>
  </sheetViews>
  <sheetFormatPr defaultColWidth="10" defaultRowHeight="15" x14ac:dyDescent="0.25"/>
  <cols>
    <col min="1" max="1" width="24.5703125" customWidth="1"/>
    <col min="2" max="2" width="45.28515625" customWidth="1"/>
    <col min="3" max="9" width="25.140625" customWidth="1"/>
    <col min="10" max="10" width="26.140625" customWidth="1"/>
    <col min="11" max="13" width="11.5703125" customWidth="1"/>
    <col min="14" max="15" width="13.5703125" customWidth="1"/>
    <col min="16" max="20" width="13.28515625" customWidth="1"/>
    <col min="21" max="21" width="15.5703125" customWidth="1"/>
    <col min="22" max="25" width="14.28515625" bestFit="1" customWidth="1"/>
    <col min="26" max="26" width="19.7109375" bestFit="1" customWidth="1"/>
    <col min="27" max="30" width="14.28515625" bestFit="1" customWidth="1"/>
    <col min="31" max="31" width="19.7109375" bestFit="1" customWidth="1"/>
    <col min="32" max="32" width="15.5703125" customWidth="1"/>
    <col min="33" max="38" width="16.140625" customWidth="1"/>
    <col min="39" max="39" width="15.7109375" customWidth="1"/>
    <col min="40" max="40" width="10.42578125" bestFit="1" customWidth="1"/>
    <col min="41" max="41" width="17.28515625" customWidth="1"/>
    <col min="42" max="42" width="13.85546875" customWidth="1"/>
    <col min="43" max="43" width="21.140625" customWidth="1"/>
    <col min="44" max="45" width="15.85546875" customWidth="1"/>
    <col min="46" max="46" width="18.7109375" customWidth="1"/>
    <col min="47" max="47" width="12.7109375" customWidth="1"/>
    <col min="48" max="48" width="18.7109375" customWidth="1"/>
    <col min="49" max="49" width="16" customWidth="1"/>
    <col min="50" max="50" width="22.5703125" customWidth="1"/>
    <col min="51" max="51" width="18.140625" customWidth="1"/>
    <col min="52" max="52" width="20.28515625" customWidth="1"/>
    <col min="53" max="53" width="17.140625" customWidth="1"/>
    <col min="54" max="54" width="24.42578125" customWidth="1"/>
  </cols>
  <sheetData>
    <row r="1" spans="1:54" s="2" customFormat="1" ht="23.25" customHeight="1" x14ac:dyDescent="0.25">
      <c r="A1" s="110" t="s">
        <v>198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s="2" customFormat="1" ht="1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</row>
    <row r="3" spans="1:54" s="3" customFormat="1" ht="1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</row>
    <row r="4" spans="1:54" s="3" customFormat="1" ht="1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</row>
    <row r="5" spans="1:54" s="4" customFormat="1" ht="15.75" customHeight="1" x14ac:dyDescent="0.25">
      <c r="A5" s="94" t="s">
        <v>155</v>
      </c>
      <c r="B5" s="95"/>
      <c r="C5" s="98" t="s">
        <v>156</v>
      </c>
      <c r="D5" s="99"/>
      <c r="E5" s="99"/>
      <c r="F5" s="99"/>
      <c r="G5" s="99"/>
      <c r="H5" s="99"/>
      <c r="I5" s="99"/>
      <c r="J5" s="100"/>
      <c r="K5" s="101" t="s">
        <v>157</v>
      </c>
      <c r="L5" s="102"/>
      <c r="M5" s="102"/>
      <c r="N5" s="102"/>
      <c r="O5" s="103"/>
      <c r="P5" s="104" t="s">
        <v>158</v>
      </c>
      <c r="Q5" s="105"/>
      <c r="R5" s="105"/>
      <c r="S5" s="105"/>
      <c r="T5" s="105"/>
      <c r="U5" s="106"/>
      <c r="V5" s="107" t="s">
        <v>165</v>
      </c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88" t="s">
        <v>127</v>
      </c>
      <c r="AH5" s="89"/>
      <c r="AI5" s="89"/>
      <c r="AJ5" s="89"/>
      <c r="AK5" s="89"/>
      <c r="AL5" s="89"/>
      <c r="AM5" s="90"/>
      <c r="AN5" s="124" t="s">
        <v>143</v>
      </c>
      <c r="AO5" s="125"/>
      <c r="AP5" s="126"/>
      <c r="AQ5" s="127" t="s">
        <v>171</v>
      </c>
      <c r="AR5" s="128"/>
      <c r="AS5" s="128"/>
      <c r="AT5" s="129" t="s">
        <v>170</v>
      </c>
      <c r="AU5" s="130"/>
      <c r="AV5" s="131"/>
      <c r="AW5" s="132" t="s">
        <v>182</v>
      </c>
      <c r="AX5" s="133"/>
      <c r="AY5" s="133"/>
      <c r="AZ5" s="134" t="s">
        <v>178</v>
      </c>
      <c r="BA5" s="135"/>
      <c r="BB5" s="135"/>
    </row>
    <row r="6" spans="1:54" s="4" customFormat="1" ht="15.75" customHeight="1" x14ac:dyDescent="0.25">
      <c r="A6" s="96"/>
      <c r="B6" s="97"/>
      <c r="C6" s="136" t="s">
        <v>164</v>
      </c>
      <c r="D6" s="137"/>
      <c r="E6" s="137"/>
      <c r="F6" s="137" t="s">
        <v>159</v>
      </c>
      <c r="G6" s="137"/>
      <c r="H6" s="137"/>
      <c r="I6" s="137"/>
      <c r="J6" s="138"/>
      <c r="K6" s="139" t="s">
        <v>164</v>
      </c>
      <c r="L6" s="140"/>
      <c r="M6" s="140"/>
      <c r="N6" s="140"/>
      <c r="O6" s="141"/>
      <c r="P6" s="142" t="s">
        <v>164</v>
      </c>
      <c r="Q6" s="143"/>
      <c r="R6" s="143"/>
      <c r="S6" s="143"/>
      <c r="T6" s="143"/>
      <c r="U6" s="144"/>
      <c r="V6" s="145" t="s">
        <v>119</v>
      </c>
      <c r="W6" s="146"/>
      <c r="X6" s="146"/>
      <c r="Y6" s="146"/>
      <c r="Z6" s="147"/>
      <c r="AA6" s="145" t="s">
        <v>120</v>
      </c>
      <c r="AB6" s="146"/>
      <c r="AC6" s="146"/>
      <c r="AD6" s="146"/>
      <c r="AE6" s="147"/>
      <c r="AF6" s="5"/>
      <c r="AG6" s="91" t="s">
        <v>164</v>
      </c>
      <c r="AH6" s="92"/>
      <c r="AI6" s="92"/>
      <c r="AJ6" s="92"/>
      <c r="AK6" s="92"/>
      <c r="AL6" s="92"/>
      <c r="AM6" s="93"/>
      <c r="AN6" s="112" t="s">
        <v>164</v>
      </c>
      <c r="AO6" s="113"/>
      <c r="AP6" s="114"/>
      <c r="AQ6" s="115" t="s">
        <v>168</v>
      </c>
      <c r="AR6" s="116"/>
      <c r="AS6" s="116"/>
      <c r="AT6" s="117" t="s">
        <v>168</v>
      </c>
      <c r="AU6" s="118"/>
      <c r="AV6" s="119"/>
      <c r="AW6" s="120" t="s">
        <v>168</v>
      </c>
      <c r="AX6" s="121"/>
      <c r="AY6" s="121"/>
      <c r="AZ6" s="122" t="s">
        <v>168</v>
      </c>
      <c r="BA6" s="123"/>
      <c r="BB6" s="123"/>
    </row>
    <row r="7" spans="1:54" s="4" customFormat="1" ht="67.150000000000006" customHeight="1" x14ac:dyDescent="0.25">
      <c r="A7" s="62" t="s">
        <v>0</v>
      </c>
      <c r="B7" s="62" t="s">
        <v>154</v>
      </c>
      <c r="C7" s="6" t="s">
        <v>160</v>
      </c>
      <c r="D7" s="6" t="s">
        <v>161</v>
      </c>
      <c r="E7" s="6" t="s">
        <v>1</v>
      </c>
      <c r="F7" s="6" t="s">
        <v>2</v>
      </c>
      <c r="G7" s="7" t="s">
        <v>3</v>
      </c>
      <c r="H7" s="6" t="s">
        <v>146</v>
      </c>
      <c r="I7" s="6" t="s">
        <v>147</v>
      </c>
      <c r="J7" s="6" t="s">
        <v>4</v>
      </c>
      <c r="K7" s="8" t="s">
        <v>119</v>
      </c>
      <c r="L7" s="9" t="s">
        <v>120</v>
      </c>
      <c r="M7" s="10" t="s">
        <v>126</v>
      </c>
      <c r="N7" s="9" t="s">
        <v>148</v>
      </c>
      <c r="O7" s="8" t="s">
        <v>149</v>
      </c>
      <c r="P7" s="11" t="s">
        <v>121</v>
      </c>
      <c r="Q7" s="11" t="s">
        <v>122</v>
      </c>
      <c r="R7" s="11" t="s">
        <v>123</v>
      </c>
      <c r="S7" s="11" t="s">
        <v>124</v>
      </c>
      <c r="T7" s="11" t="s">
        <v>125</v>
      </c>
      <c r="U7" s="12" t="s">
        <v>126</v>
      </c>
      <c r="V7" s="13" t="s">
        <v>121</v>
      </c>
      <c r="W7" s="13" t="s">
        <v>122</v>
      </c>
      <c r="X7" s="13" t="s">
        <v>123</v>
      </c>
      <c r="Y7" s="13" t="s">
        <v>124</v>
      </c>
      <c r="Z7" s="13" t="s">
        <v>125</v>
      </c>
      <c r="AA7" s="13" t="s">
        <v>121</v>
      </c>
      <c r="AB7" s="13" t="s">
        <v>122</v>
      </c>
      <c r="AC7" s="13" t="s">
        <v>123</v>
      </c>
      <c r="AD7" s="13" t="s">
        <v>124</v>
      </c>
      <c r="AE7" s="13" t="s">
        <v>125</v>
      </c>
      <c r="AF7" s="14" t="s">
        <v>126</v>
      </c>
      <c r="AG7" s="15" t="s">
        <v>162</v>
      </c>
      <c r="AH7" s="15" t="s">
        <v>128</v>
      </c>
      <c r="AI7" s="15" t="s">
        <v>129</v>
      </c>
      <c r="AJ7" s="15" t="s">
        <v>130</v>
      </c>
      <c r="AK7" s="15" t="s">
        <v>131</v>
      </c>
      <c r="AL7" s="15" t="s">
        <v>132</v>
      </c>
      <c r="AM7" s="16" t="s">
        <v>126</v>
      </c>
      <c r="AN7" s="17" t="s">
        <v>144</v>
      </c>
      <c r="AO7" s="17" t="s">
        <v>145</v>
      </c>
      <c r="AP7" s="18" t="s">
        <v>126</v>
      </c>
      <c r="AQ7" s="19" t="s">
        <v>167</v>
      </c>
      <c r="AR7" s="19" t="s">
        <v>166</v>
      </c>
      <c r="AS7" s="20" t="s">
        <v>163</v>
      </c>
      <c r="AT7" s="21" t="s">
        <v>173</v>
      </c>
      <c r="AU7" s="21" t="s">
        <v>169</v>
      </c>
      <c r="AV7" s="22" t="s">
        <v>179</v>
      </c>
      <c r="AW7" s="23" t="s">
        <v>180</v>
      </c>
      <c r="AX7" s="23" t="s">
        <v>175</v>
      </c>
      <c r="AY7" s="24" t="s">
        <v>174</v>
      </c>
      <c r="AZ7" s="25" t="s">
        <v>177</v>
      </c>
      <c r="BA7" s="25" t="s">
        <v>172</v>
      </c>
      <c r="BB7" s="26" t="s">
        <v>176</v>
      </c>
    </row>
    <row r="8" spans="1:54" s="41" customFormat="1" ht="15.75" x14ac:dyDescent="0.25">
      <c r="A8" s="86" t="s">
        <v>191</v>
      </c>
      <c r="B8" s="87" t="s">
        <v>192</v>
      </c>
      <c r="C8" s="68">
        <f>SUM(C9:C26)</f>
        <v>9227</v>
      </c>
      <c r="D8" s="68">
        <f>SUM(D9:D26)</f>
        <v>25322</v>
      </c>
      <c r="E8" s="68">
        <f>SUM(E9:E26)</f>
        <v>24431</v>
      </c>
      <c r="F8" s="68">
        <f>SUM(F9:F26)</f>
        <v>17210</v>
      </c>
      <c r="G8" s="68">
        <f>SUM(G9:G26)</f>
        <v>90616</v>
      </c>
      <c r="H8" s="69">
        <f t="shared" ref="H8" si="0">(F8+E8)/G8</f>
        <v>0.45953253288602453</v>
      </c>
      <c r="I8" s="69">
        <f t="shared" ref="I8" si="1">F8/G8</f>
        <v>0.18992230952591155</v>
      </c>
      <c r="J8" s="68">
        <f>SUM(J9:J26)</f>
        <v>14423</v>
      </c>
      <c r="K8" s="48">
        <f>SUM(K9:K26)</f>
        <v>45508</v>
      </c>
      <c r="L8" s="48">
        <f>SUM(L9:L26)</f>
        <v>45107</v>
      </c>
      <c r="M8" s="48">
        <f>SUM(M9:M26)</f>
        <v>90616</v>
      </c>
      <c r="N8" s="70">
        <f>K8/M8</f>
        <v>0.50220711574114951</v>
      </c>
      <c r="O8" s="49">
        <f>L8/M8</f>
        <v>0.4977818486801448</v>
      </c>
      <c r="P8" s="71">
        <f t="shared" ref="P8:AR8" si="2">SUM(P9:P26)</f>
        <v>9139</v>
      </c>
      <c r="Q8" s="71">
        <f t="shared" si="2"/>
        <v>23273</v>
      </c>
      <c r="R8" s="71">
        <f t="shared" si="2"/>
        <v>36266</v>
      </c>
      <c r="S8" s="71">
        <f t="shared" si="2"/>
        <v>15621</v>
      </c>
      <c r="T8" s="71">
        <f t="shared" si="2"/>
        <v>6317</v>
      </c>
      <c r="U8" s="71">
        <f t="shared" si="2"/>
        <v>90616</v>
      </c>
      <c r="V8" s="51">
        <f t="shared" si="2"/>
        <v>4820</v>
      </c>
      <c r="W8" s="51">
        <f t="shared" si="2"/>
        <v>11196</v>
      </c>
      <c r="X8" s="51">
        <f t="shared" si="2"/>
        <v>18368</v>
      </c>
      <c r="Y8" s="51">
        <f t="shared" si="2"/>
        <v>7986</v>
      </c>
      <c r="Z8" s="51">
        <f t="shared" si="2"/>
        <v>3136</v>
      </c>
      <c r="AA8" s="51">
        <f t="shared" si="2"/>
        <v>4316</v>
      </c>
      <c r="AB8" s="51">
        <f t="shared" si="2"/>
        <v>12074</v>
      </c>
      <c r="AC8" s="51">
        <f t="shared" si="2"/>
        <v>17897</v>
      </c>
      <c r="AD8" s="51">
        <f t="shared" si="2"/>
        <v>7635</v>
      </c>
      <c r="AE8" s="51">
        <f t="shared" si="2"/>
        <v>3179</v>
      </c>
      <c r="AF8" s="51">
        <f t="shared" si="2"/>
        <v>90607</v>
      </c>
      <c r="AG8" s="72">
        <f t="shared" si="2"/>
        <v>500</v>
      </c>
      <c r="AH8" s="72">
        <f t="shared" si="2"/>
        <v>1513</v>
      </c>
      <c r="AI8" s="72">
        <f t="shared" si="2"/>
        <v>4462</v>
      </c>
      <c r="AJ8" s="72">
        <f t="shared" si="2"/>
        <v>155</v>
      </c>
      <c r="AK8" s="72">
        <f t="shared" si="2"/>
        <v>1493</v>
      </c>
      <c r="AL8" s="72">
        <f t="shared" si="2"/>
        <v>82471</v>
      </c>
      <c r="AM8" s="72">
        <f t="shared" si="2"/>
        <v>90616</v>
      </c>
      <c r="AN8" s="73">
        <f t="shared" si="2"/>
        <v>4616</v>
      </c>
      <c r="AO8" s="73">
        <f t="shared" si="2"/>
        <v>86000</v>
      </c>
      <c r="AP8" s="73">
        <f t="shared" si="2"/>
        <v>90616</v>
      </c>
      <c r="AQ8" s="74">
        <f t="shared" si="2"/>
        <v>18228</v>
      </c>
      <c r="AR8" s="74">
        <f t="shared" si="2"/>
        <v>142698</v>
      </c>
      <c r="AS8" s="75">
        <f>AQ8/AR8</f>
        <v>0.12773830046671994</v>
      </c>
      <c r="AT8" s="76">
        <f>SUM(AT9:AT26)</f>
        <v>7349</v>
      </c>
      <c r="AU8" s="76">
        <f>SUM(AU9:AU26)</f>
        <v>149277</v>
      </c>
      <c r="AV8" s="77">
        <f>AT8/AU8</f>
        <v>4.9230624945570983E-2</v>
      </c>
      <c r="AW8" s="78">
        <f>SUM(AW9:AW26)</f>
        <v>19930</v>
      </c>
      <c r="AX8" s="78">
        <f>SUM(AX9:AX26)</f>
        <v>140072</v>
      </c>
      <c r="AY8" s="79">
        <f>AW8/AX8</f>
        <v>0.14228396824490261</v>
      </c>
      <c r="AZ8" s="80">
        <f>SUM(AZ9:AZ26)</f>
        <v>7962</v>
      </c>
      <c r="BA8" s="80">
        <f>SUM(BA9:BA26)</f>
        <v>149717</v>
      </c>
      <c r="BB8" s="81">
        <f>AZ8/BA8</f>
        <v>5.3180333562654877E-2</v>
      </c>
    </row>
    <row r="9" spans="1:54" s="41" customFormat="1" ht="15.75" x14ac:dyDescent="0.25">
      <c r="A9" s="42" t="s">
        <v>6</v>
      </c>
      <c r="B9" s="43" t="s">
        <v>134</v>
      </c>
      <c r="C9" s="66">
        <v>278</v>
      </c>
      <c r="D9" s="66">
        <v>788</v>
      </c>
      <c r="E9" s="66">
        <v>719</v>
      </c>
      <c r="F9" s="66">
        <v>503</v>
      </c>
      <c r="G9" s="66">
        <v>2854</v>
      </c>
      <c r="H9" s="67">
        <v>0.42817098808689558</v>
      </c>
      <c r="I9" s="67">
        <v>0.17624386825508059</v>
      </c>
      <c r="J9" s="66">
        <v>565</v>
      </c>
      <c r="K9" s="29">
        <v>1456</v>
      </c>
      <c r="L9" s="29">
        <v>1398</v>
      </c>
      <c r="M9" s="29">
        <v>2854</v>
      </c>
      <c r="N9" s="30">
        <v>0.51016117729502453</v>
      </c>
      <c r="O9" s="30">
        <v>0.48983882270497547</v>
      </c>
      <c r="P9" s="31">
        <v>417</v>
      </c>
      <c r="Q9" s="31">
        <v>657</v>
      </c>
      <c r="R9" s="31">
        <v>1049</v>
      </c>
      <c r="S9" s="31">
        <v>466</v>
      </c>
      <c r="T9" s="31">
        <v>265</v>
      </c>
      <c r="U9" s="31">
        <v>2854</v>
      </c>
      <c r="V9" s="32">
        <v>217</v>
      </c>
      <c r="W9" s="32">
        <v>319</v>
      </c>
      <c r="X9" s="32">
        <v>573</v>
      </c>
      <c r="Y9" s="32">
        <v>234</v>
      </c>
      <c r="Z9" s="32">
        <v>114</v>
      </c>
      <c r="AA9" s="32">
        <v>200</v>
      </c>
      <c r="AB9" s="32">
        <v>338</v>
      </c>
      <c r="AC9" s="32">
        <v>477</v>
      </c>
      <c r="AD9" s="32">
        <v>232</v>
      </c>
      <c r="AE9" s="32">
        <v>152</v>
      </c>
      <c r="AF9" s="32">
        <v>2856</v>
      </c>
      <c r="AG9" s="33">
        <v>9</v>
      </c>
      <c r="AH9" s="33">
        <v>33</v>
      </c>
      <c r="AI9" s="33">
        <v>66</v>
      </c>
      <c r="AJ9" s="33"/>
      <c r="AK9" s="33">
        <v>35</v>
      </c>
      <c r="AL9" s="33">
        <v>2708</v>
      </c>
      <c r="AM9" s="33">
        <v>2854</v>
      </c>
      <c r="AN9" s="34">
        <v>89</v>
      </c>
      <c r="AO9" s="34">
        <v>2765</v>
      </c>
      <c r="AP9" s="34">
        <v>2854</v>
      </c>
      <c r="AQ9" s="27">
        <v>973</v>
      </c>
      <c r="AR9" s="27">
        <v>10257</v>
      </c>
      <c r="AS9" s="28">
        <v>9.4862045432387632E-2</v>
      </c>
      <c r="AT9" s="35">
        <v>616</v>
      </c>
      <c r="AU9" s="35">
        <v>10297</v>
      </c>
      <c r="AV9" s="36">
        <v>5.9823249490142762E-2</v>
      </c>
      <c r="AW9" s="37">
        <v>651</v>
      </c>
      <c r="AX9" s="37">
        <v>10364</v>
      </c>
      <c r="AY9" s="38">
        <v>6.2813585488228477E-2</v>
      </c>
      <c r="AZ9" s="39">
        <v>250</v>
      </c>
      <c r="BA9" s="39">
        <v>10404</v>
      </c>
      <c r="BB9" s="40">
        <v>2.4029219530949636E-2</v>
      </c>
    </row>
    <row r="10" spans="1:54" s="41" customFormat="1" ht="15.75" x14ac:dyDescent="0.25">
      <c r="A10" s="42" t="s">
        <v>7</v>
      </c>
      <c r="B10" s="43" t="s">
        <v>134</v>
      </c>
      <c r="C10" s="66">
        <v>178</v>
      </c>
      <c r="D10" s="66">
        <v>503</v>
      </c>
      <c r="E10" s="66">
        <v>474</v>
      </c>
      <c r="F10" s="66">
        <v>377</v>
      </c>
      <c r="G10" s="66">
        <v>1753</v>
      </c>
      <c r="H10" s="67">
        <v>0.4854535082715345</v>
      </c>
      <c r="I10" s="67">
        <v>0.21505989731888192</v>
      </c>
      <c r="J10" s="66">
        <v>222</v>
      </c>
      <c r="K10" s="29">
        <v>831</v>
      </c>
      <c r="L10" s="29">
        <v>922</v>
      </c>
      <c r="M10" s="29">
        <v>1753</v>
      </c>
      <c r="N10" s="30">
        <v>0.47404449515116942</v>
      </c>
      <c r="O10" s="30">
        <v>0.52595550484883058</v>
      </c>
      <c r="P10" s="31">
        <v>148</v>
      </c>
      <c r="Q10" s="31">
        <v>441</v>
      </c>
      <c r="R10" s="31">
        <v>705</v>
      </c>
      <c r="S10" s="31">
        <v>273</v>
      </c>
      <c r="T10" s="31">
        <v>186</v>
      </c>
      <c r="U10" s="31">
        <v>1753</v>
      </c>
      <c r="V10" s="32">
        <v>70</v>
      </c>
      <c r="W10" s="32">
        <v>180</v>
      </c>
      <c r="X10" s="32">
        <v>350</v>
      </c>
      <c r="Y10" s="32">
        <v>143</v>
      </c>
      <c r="Z10" s="32">
        <v>88</v>
      </c>
      <c r="AA10" s="32">
        <v>77</v>
      </c>
      <c r="AB10" s="32">
        <v>261</v>
      </c>
      <c r="AC10" s="32">
        <v>355</v>
      </c>
      <c r="AD10" s="32">
        <v>130</v>
      </c>
      <c r="AE10" s="32">
        <v>98</v>
      </c>
      <c r="AF10" s="32">
        <v>1752</v>
      </c>
      <c r="AG10" s="33">
        <v>10</v>
      </c>
      <c r="AH10" s="33">
        <v>23</v>
      </c>
      <c r="AI10" s="33">
        <v>24</v>
      </c>
      <c r="AJ10" s="33"/>
      <c r="AK10" s="33">
        <v>18</v>
      </c>
      <c r="AL10" s="33">
        <v>1676</v>
      </c>
      <c r="AM10" s="33">
        <v>1753</v>
      </c>
      <c r="AN10" s="34">
        <v>84</v>
      </c>
      <c r="AO10" s="34">
        <v>1669</v>
      </c>
      <c r="AP10" s="34">
        <v>1753</v>
      </c>
      <c r="AQ10" s="27">
        <v>407</v>
      </c>
      <c r="AR10" s="27">
        <v>2863</v>
      </c>
      <c r="AS10" s="28">
        <v>0.1421585749214111</v>
      </c>
      <c r="AT10" s="35">
        <v>118</v>
      </c>
      <c r="AU10" s="35">
        <v>2874</v>
      </c>
      <c r="AV10" s="36">
        <v>4.1057759220598469E-2</v>
      </c>
      <c r="AW10" s="37">
        <v>280</v>
      </c>
      <c r="AX10" s="37">
        <v>2863</v>
      </c>
      <c r="AY10" s="38">
        <v>9.7799511002444994E-2</v>
      </c>
      <c r="AZ10" s="39">
        <v>74</v>
      </c>
      <c r="BA10" s="39">
        <v>2874</v>
      </c>
      <c r="BB10" s="40">
        <v>2.5748086290883786E-2</v>
      </c>
    </row>
    <row r="11" spans="1:54" s="41" customFormat="1" ht="15.75" x14ac:dyDescent="0.25">
      <c r="A11" s="42" t="s">
        <v>15</v>
      </c>
      <c r="B11" s="43" t="s">
        <v>134</v>
      </c>
      <c r="C11" s="66">
        <v>4944</v>
      </c>
      <c r="D11" s="66">
        <v>12327</v>
      </c>
      <c r="E11" s="66">
        <v>12438</v>
      </c>
      <c r="F11" s="66">
        <v>8816</v>
      </c>
      <c r="G11" s="66">
        <v>45362</v>
      </c>
      <c r="H11" s="67">
        <v>0.46854195141307703</v>
      </c>
      <c r="I11" s="67">
        <v>0.19434769190070986</v>
      </c>
      <c r="J11" s="66">
        <v>6838</v>
      </c>
      <c r="K11" s="29">
        <v>22249</v>
      </c>
      <c r="L11" s="29">
        <v>23113</v>
      </c>
      <c r="M11" s="29">
        <v>45362</v>
      </c>
      <c r="N11" s="30">
        <v>0.49047661037873108</v>
      </c>
      <c r="O11" s="30">
        <v>0.50952338962126886</v>
      </c>
      <c r="P11" s="31">
        <v>4107</v>
      </c>
      <c r="Q11" s="31">
        <v>12226</v>
      </c>
      <c r="R11" s="31">
        <v>18626</v>
      </c>
      <c r="S11" s="31">
        <v>7745</v>
      </c>
      <c r="T11" s="31">
        <v>2657</v>
      </c>
      <c r="U11" s="31">
        <v>45362</v>
      </c>
      <c r="V11" s="32">
        <v>2142</v>
      </c>
      <c r="W11" s="32">
        <v>5819</v>
      </c>
      <c r="X11" s="32">
        <v>9088</v>
      </c>
      <c r="Y11" s="32">
        <v>3877</v>
      </c>
      <c r="Z11" s="32">
        <v>1322</v>
      </c>
      <c r="AA11" s="32">
        <v>1965</v>
      </c>
      <c r="AB11" s="32">
        <v>6407</v>
      </c>
      <c r="AC11" s="32">
        <v>9538</v>
      </c>
      <c r="AD11" s="32">
        <v>3868</v>
      </c>
      <c r="AE11" s="32">
        <v>1335</v>
      </c>
      <c r="AF11" s="32">
        <v>45361</v>
      </c>
      <c r="AG11" s="33">
        <v>291</v>
      </c>
      <c r="AH11" s="33">
        <v>1014</v>
      </c>
      <c r="AI11" s="33">
        <v>3248</v>
      </c>
      <c r="AJ11" s="33">
        <v>120</v>
      </c>
      <c r="AK11" s="33">
        <v>912</v>
      </c>
      <c r="AL11" s="33">
        <v>39776</v>
      </c>
      <c r="AM11" s="33">
        <v>45362</v>
      </c>
      <c r="AN11" s="34">
        <v>2904</v>
      </c>
      <c r="AO11" s="34">
        <v>42457</v>
      </c>
      <c r="AP11" s="34">
        <v>45362</v>
      </c>
      <c r="AQ11" s="27">
        <v>7559</v>
      </c>
      <c r="AR11" s="27">
        <v>50188</v>
      </c>
      <c r="AS11" s="28">
        <v>0.15061369251613932</v>
      </c>
      <c r="AT11" s="35">
        <v>2679</v>
      </c>
      <c r="AU11" s="35">
        <v>52098</v>
      </c>
      <c r="AV11" s="36">
        <v>5.1422319474835887E-2</v>
      </c>
      <c r="AW11" s="37">
        <v>7806</v>
      </c>
      <c r="AX11" s="37">
        <v>49517</v>
      </c>
      <c r="AY11" s="38">
        <v>0.15764282973524243</v>
      </c>
      <c r="AZ11" s="39">
        <v>3982</v>
      </c>
      <c r="BA11" s="39">
        <v>52309</v>
      </c>
      <c r="BB11" s="40">
        <v>7.6124567474048443E-2</v>
      </c>
    </row>
    <row r="12" spans="1:54" s="41" customFormat="1" ht="15.75" x14ac:dyDescent="0.25">
      <c r="A12" s="42" t="s">
        <v>17</v>
      </c>
      <c r="B12" s="43" t="s">
        <v>134</v>
      </c>
      <c r="C12" s="66">
        <v>166</v>
      </c>
      <c r="D12" s="66">
        <v>550</v>
      </c>
      <c r="E12" s="66">
        <v>530</v>
      </c>
      <c r="F12" s="66">
        <v>377</v>
      </c>
      <c r="G12" s="66">
        <v>1976</v>
      </c>
      <c r="H12" s="67">
        <v>0.45900809716599189</v>
      </c>
      <c r="I12" s="67">
        <v>0.19078947368421054</v>
      </c>
      <c r="J12" s="66">
        <v>353</v>
      </c>
      <c r="K12" s="29">
        <v>1099</v>
      </c>
      <c r="L12" s="29">
        <v>877</v>
      </c>
      <c r="M12" s="29">
        <v>1976</v>
      </c>
      <c r="N12" s="30">
        <v>0.55617408906882593</v>
      </c>
      <c r="O12" s="30">
        <v>0.44382591093117407</v>
      </c>
      <c r="P12" s="31">
        <v>237</v>
      </c>
      <c r="Q12" s="31">
        <v>504</v>
      </c>
      <c r="R12" s="31">
        <v>741</v>
      </c>
      <c r="S12" s="31">
        <v>339</v>
      </c>
      <c r="T12" s="31">
        <v>155</v>
      </c>
      <c r="U12" s="31">
        <v>1976</v>
      </c>
      <c r="V12" s="32">
        <v>137</v>
      </c>
      <c r="W12" s="32">
        <v>255</v>
      </c>
      <c r="X12" s="32">
        <v>438</v>
      </c>
      <c r="Y12" s="32">
        <v>181</v>
      </c>
      <c r="Z12" s="32">
        <v>88</v>
      </c>
      <c r="AA12" s="32">
        <v>101</v>
      </c>
      <c r="AB12" s="32">
        <v>249</v>
      </c>
      <c r="AC12" s="32">
        <v>302</v>
      </c>
      <c r="AD12" s="32">
        <v>158</v>
      </c>
      <c r="AE12" s="32">
        <v>67</v>
      </c>
      <c r="AF12" s="32">
        <v>1976</v>
      </c>
      <c r="AG12" s="33">
        <v>9</v>
      </c>
      <c r="AH12" s="33">
        <v>16</v>
      </c>
      <c r="AI12" s="33">
        <v>32</v>
      </c>
      <c r="AJ12" s="33"/>
      <c r="AK12" s="33">
        <v>29</v>
      </c>
      <c r="AL12" s="33">
        <v>1888</v>
      </c>
      <c r="AM12" s="33">
        <v>1976</v>
      </c>
      <c r="AN12" s="34">
        <v>55</v>
      </c>
      <c r="AO12" s="34">
        <v>1921</v>
      </c>
      <c r="AP12" s="34">
        <v>1976</v>
      </c>
      <c r="AQ12" s="27">
        <v>531</v>
      </c>
      <c r="AR12" s="27">
        <v>4895</v>
      </c>
      <c r="AS12" s="28">
        <v>0.10847803881511747</v>
      </c>
      <c r="AT12" s="35">
        <v>299</v>
      </c>
      <c r="AU12" s="35">
        <v>4979</v>
      </c>
      <c r="AV12" s="36">
        <v>6.0052219321148827E-2</v>
      </c>
      <c r="AW12" s="37">
        <v>823</v>
      </c>
      <c r="AX12" s="37">
        <v>4884</v>
      </c>
      <c r="AY12" s="38">
        <v>0.1685094185094185</v>
      </c>
      <c r="AZ12" s="39">
        <v>215</v>
      </c>
      <c r="BA12" s="39">
        <v>4980</v>
      </c>
      <c r="BB12" s="40">
        <v>4.3172690763052211E-2</v>
      </c>
    </row>
    <row r="13" spans="1:54" s="41" customFormat="1" ht="15.75" x14ac:dyDescent="0.25">
      <c r="A13" s="42" t="s">
        <v>29</v>
      </c>
      <c r="B13" s="43" t="s">
        <v>134</v>
      </c>
      <c r="C13" s="66">
        <v>392</v>
      </c>
      <c r="D13" s="66">
        <v>1077</v>
      </c>
      <c r="E13" s="66">
        <v>1075</v>
      </c>
      <c r="F13" s="66">
        <v>783</v>
      </c>
      <c r="G13" s="66">
        <v>3871</v>
      </c>
      <c r="H13" s="67">
        <v>0.47997933350555411</v>
      </c>
      <c r="I13" s="67">
        <v>0.20227331438904675</v>
      </c>
      <c r="J13" s="66">
        <v>543</v>
      </c>
      <c r="K13" s="29">
        <v>2096</v>
      </c>
      <c r="L13" s="29">
        <v>1774</v>
      </c>
      <c r="M13" s="29">
        <v>3871</v>
      </c>
      <c r="N13" s="30">
        <v>0.54146215448204593</v>
      </c>
      <c r="O13" s="30">
        <v>0.45827951433738051</v>
      </c>
      <c r="P13" s="31">
        <v>349</v>
      </c>
      <c r="Q13" s="31">
        <v>960</v>
      </c>
      <c r="R13" s="31">
        <v>1583</v>
      </c>
      <c r="S13" s="31">
        <v>681</v>
      </c>
      <c r="T13" s="31">
        <v>299</v>
      </c>
      <c r="U13" s="31">
        <v>3871</v>
      </c>
      <c r="V13" s="32">
        <v>177</v>
      </c>
      <c r="W13" s="32">
        <v>504</v>
      </c>
      <c r="X13" s="32">
        <v>897</v>
      </c>
      <c r="Y13" s="32">
        <v>369</v>
      </c>
      <c r="Z13" s="32">
        <v>149</v>
      </c>
      <c r="AA13" s="32">
        <v>170</v>
      </c>
      <c r="AB13" s="32">
        <v>456</v>
      </c>
      <c r="AC13" s="32">
        <v>686</v>
      </c>
      <c r="AD13" s="32">
        <v>312</v>
      </c>
      <c r="AE13" s="32">
        <v>150</v>
      </c>
      <c r="AF13" s="32">
        <v>3870</v>
      </c>
      <c r="AG13" s="33">
        <v>20</v>
      </c>
      <c r="AH13" s="33">
        <v>44</v>
      </c>
      <c r="AI13" s="33">
        <v>107</v>
      </c>
      <c r="AJ13" s="33">
        <v>4</v>
      </c>
      <c r="AK13" s="33">
        <v>53</v>
      </c>
      <c r="AL13" s="33">
        <v>3644</v>
      </c>
      <c r="AM13" s="33">
        <v>3871</v>
      </c>
      <c r="AN13" s="34">
        <v>174</v>
      </c>
      <c r="AO13" s="34">
        <v>3697</v>
      </c>
      <c r="AP13" s="34">
        <v>3871</v>
      </c>
      <c r="AQ13" s="27">
        <v>1430</v>
      </c>
      <c r="AR13" s="27">
        <v>12328</v>
      </c>
      <c r="AS13" s="28">
        <v>0.11599610642439974</v>
      </c>
      <c r="AT13" s="35">
        <v>806</v>
      </c>
      <c r="AU13" s="35">
        <v>12354</v>
      </c>
      <c r="AV13" s="36">
        <v>6.5242026873886999E-2</v>
      </c>
      <c r="AW13" s="37">
        <v>1240</v>
      </c>
      <c r="AX13" s="37">
        <v>12346</v>
      </c>
      <c r="AY13" s="38">
        <v>0.10043738862789567</v>
      </c>
      <c r="AZ13" s="39">
        <v>214</v>
      </c>
      <c r="BA13" s="39">
        <v>12372</v>
      </c>
      <c r="BB13" s="40">
        <v>1.7297122534755901E-2</v>
      </c>
    </row>
    <row r="14" spans="1:54" s="41" customFormat="1" ht="15.75" x14ac:dyDescent="0.25">
      <c r="A14" s="42" t="s">
        <v>35</v>
      </c>
      <c r="B14" s="43" t="s">
        <v>134</v>
      </c>
      <c r="C14" s="66">
        <v>153</v>
      </c>
      <c r="D14" s="66">
        <v>478</v>
      </c>
      <c r="E14" s="66">
        <v>409</v>
      </c>
      <c r="F14" s="66">
        <v>277</v>
      </c>
      <c r="G14" s="66">
        <v>1589</v>
      </c>
      <c r="H14" s="67">
        <v>0.43171806167400884</v>
      </c>
      <c r="I14" s="67">
        <v>0.17432347388294525</v>
      </c>
      <c r="J14" s="66">
        <v>272</v>
      </c>
      <c r="K14" s="29">
        <v>845</v>
      </c>
      <c r="L14" s="29">
        <v>744</v>
      </c>
      <c r="M14" s="29">
        <v>1589</v>
      </c>
      <c r="N14" s="30">
        <v>0.53178099433606041</v>
      </c>
      <c r="O14" s="30">
        <v>0.46821900566393959</v>
      </c>
      <c r="P14" s="31">
        <v>181</v>
      </c>
      <c r="Q14" s="31">
        <v>366</v>
      </c>
      <c r="R14" s="31">
        <v>614</v>
      </c>
      <c r="S14" s="31">
        <v>279</v>
      </c>
      <c r="T14" s="31">
        <v>149</v>
      </c>
      <c r="U14" s="31">
        <v>1589</v>
      </c>
      <c r="V14" s="32">
        <v>102</v>
      </c>
      <c r="W14" s="32">
        <v>174</v>
      </c>
      <c r="X14" s="32">
        <v>329</v>
      </c>
      <c r="Y14" s="32">
        <v>162</v>
      </c>
      <c r="Z14" s="32">
        <v>76</v>
      </c>
      <c r="AA14" s="32">
        <v>78</v>
      </c>
      <c r="AB14" s="32">
        <v>192</v>
      </c>
      <c r="AC14" s="32">
        <v>285</v>
      </c>
      <c r="AD14" s="32">
        <v>117</v>
      </c>
      <c r="AE14" s="32">
        <v>72</v>
      </c>
      <c r="AF14" s="32">
        <v>1587</v>
      </c>
      <c r="AG14" s="33">
        <v>12</v>
      </c>
      <c r="AH14" s="33">
        <v>11</v>
      </c>
      <c r="AI14" s="33">
        <v>22</v>
      </c>
      <c r="AJ14" s="33"/>
      <c r="AK14" s="33">
        <v>19</v>
      </c>
      <c r="AL14" s="33">
        <v>1523</v>
      </c>
      <c r="AM14" s="33">
        <v>1589</v>
      </c>
      <c r="AN14" s="34">
        <v>33</v>
      </c>
      <c r="AO14" s="34">
        <v>1556</v>
      </c>
      <c r="AP14" s="34">
        <v>1589</v>
      </c>
      <c r="AQ14" s="27">
        <v>434</v>
      </c>
      <c r="AR14" s="27">
        <v>4382</v>
      </c>
      <c r="AS14" s="28">
        <v>9.9041533546325874E-2</v>
      </c>
      <c r="AT14" s="35">
        <v>316</v>
      </c>
      <c r="AU14" s="35">
        <v>4534</v>
      </c>
      <c r="AV14" s="36">
        <v>6.9695632995147777E-2</v>
      </c>
      <c r="AW14" s="37">
        <v>532</v>
      </c>
      <c r="AX14" s="37">
        <v>4390</v>
      </c>
      <c r="AY14" s="38">
        <v>0.12118451025056948</v>
      </c>
      <c r="AZ14" s="39">
        <v>433</v>
      </c>
      <c r="BA14" s="39">
        <v>4542</v>
      </c>
      <c r="BB14" s="40">
        <v>9.5332452664024653E-2</v>
      </c>
    </row>
    <row r="15" spans="1:54" s="41" customFormat="1" ht="15.75" x14ac:dyDescent="0.25">
      <c r="A15" s="42" t="s">
        <v>36</v>
      </c>
      <c r="B15" s="43" t="s">
        <v>134</v>
      </c>
      <c r="C15" s="66">
        <v>260</v>
      </c>
      <c r="D15" s="66">
        <v>753</v>
      </c>
      <c r="E15" s="66">
        <v>742</v>
      </c>
      <c r="F15" s="66">
        <v>462</v>
      </c>
      <c r="G15" s="66">
        <v>2732</v>
      </c>
      <c r="H15" s="67">
        <v>0.44070278184480233</v>
      </c>
      <c r="I15" s="67">
        <v>0.16910688140556368</v>
      </c>
      <c r="J15" s="66">
        <v>514</v>
      </c>
      <c r="K15" s="29">
        <v>1421</v>
      </c>
      <c r="L15" s="29">
        <v>1310</v>
      </c>
      <c r="M15" s="29">
        <v>2732</v>
      </c>
      <c r="N15" s="30">
        <v>0.52013177159590041</v>
      </c>
      <c r="O15" s="30">
        <v>0.47950219619326501</v>
      </c>
      <c r="P15" s="31">
        <v>348</v>
      </c>
      <c r="Q15" s="31">
        <v>636</v>
      </c>
      <c r="R15" s="31">
        <v>1084</v>
      </c>
      <c r="S15" s="31">
        <v>461</v>
      </c>
      <c r="T15" s="31">
        <v>203</v>
      </c>
      <c r="U15" s="31">
        <v>2732</v>
      </c>
      <c r="V15" s="32">
        <v>180</v>
      </c>
      <c r="W15" s="32">
        <v>311</v>
      </c>
      <c r="X15" s="32">
        <v>565</v>
      </c>
      <c r="Y15" s="32">
        <v>257</v>
      </c>
      <c r="Z15" s="32">
        <v>108</v>
      </c>
      <c r="AA15" s="32">
        <v>169</v>
      </c>
      <c r="AB15" s="32">
        <v>324</v>
      </c>
      <c r="AC15" s="32">
        <v>518</v>
      </c>
      <c r="AD15" s="32">
        <v>204</v>
      </c>
      <c r="AE15" s="32">
        <v>95</v>
      </c>
      <c r="AF15" s="32">
        <v>2731</v>
      </c>
      <c r="AG15" s="33">
        <v>15</v>
      </c>
      <c r="AH15" s="33">
        <v>37</v>
      </c>
      <c r="AI15" s="33">
        <v>94</v>
      </c>
      <c r="AJ15" s="33"/>
      <c r="AK15" s="33">
        <v>41</v>
      </c>
      <c r="AL15" s="33">
        <v>2543</v>
      </c>
      <c r="AM15" s="33">
        <v>2732</v>
      </c>
      <c r="AN15" s="34">
        <v>73</v>
      </c>
      <c r="AO15" s="34">
        <v>2659</v>
      </c>
      <c r="AP15" s="34">
        <v>2732</v>
      </c>
      <c r="AQ15" s="27">
        <v>557</v>
      </c>
      <c r="AR15" s="27">
        <v>4799</v>
      </c>
      <c r="AS15" s="28">
        <v>0.11606584705146905</v>
      </c>
      <c r="AT15" s="35">
        <v>492</v>
      </c>
      <c r="AU15" s="35">
        <v>7409</v>
      </c>
      <c r="AV15" s="36">
        <v>6.6405722769604533E-2</v>
      </c>
      <c r="AW15" s="37">
        <v>520</v>
      </c>
      <c r="AX15" s="37">
        <v>4799</v>
      </c>
      <c r="AY15" s="38">
        <v>0.10835590748072516</v>
      </c>
      <c r="AZ15" s="39">
        <v>189</v>
      </c>
      <c r="BA15" s="39">
        <v>7409</v>
      </c>
      <c r="BB15" s="40">
        <v>2.5509515454177352E-2</v>
      </c>
    </row>
    <row r="16" spans="1:54" s="41" customFormat="1" ht="15.75" x14ac:dyDescent="0.25">
      <c r="A16" s="42" t="s">
        <v>42</v>
      </c>
      <c r="B16" s="43" t="s">
        <v>134</v>
      </c>
      <c r="C16" s="66">
        <v>177</v>
      </c>
      <c r="D16" s="66">
        <v>630</v>
      </c>
      <c r="E16" s="66">
        <v>551</v>
      </c>
      <c r="F16" s="66">
        <v>363</v>
      </c>
      <c r="G16" s="66">
        <v>2031</v>
      </c>
      <c r="H16" s="67">
        <v>0.45002461841457408</v>
      </c>
      <c r="I16" s="67">
        <v>0.17872968980797638</v>
      </c>
      <c r="J16" s="66">
        <v>311</v>
      </c>
      <c r="K16" s="29">
        <v>1110</v>
      </c>
      <c r="L16" s="29">
        <v>920</v>
      </c>
      <c r="M16" s="29">
        <v>2031</v>
      </c>
      <c r="N16" s="30">
        <v>0.54652880354505173</v>
      </c>
      <c r="O16" s="30">
        <v>0.4529788281634663</v>
      </c>
      <c r="P16" s="31">
        <v>210</v>
      </c>
      <c r="Q16" s="31">
        <v>479</v>
      </c>
      <c r="R16" s="31">
        <v>815</v>
      </c>
      <c r="S16" s="31">
        <v>340</v>
      </c>
      <c r="T16" s="31">
        <v>187</v>
      </c>
      <c r="U16" s="31">
        <v>2031</v>
      </c>
      <c r="V16" s="32">
        <v>125</v>
      </c>
      <c r="W16" s="32">
        <v>268</v>
      </c>
      <c r="X16" s="32">
        <v>453</v>
      </c>
      <c r="Y16" s="32">
        <v>170</v>
      </c>
      <c r="Z16" s="32">
        <v>95</v>
      </c>
      <c r="AA16" s="32">
        <v>85</v>
      </c>
      <c r="AB16" s="32">
        <v>211</v>
      </c>
      <c r="AC16" s="32">
        <v>362</v>
      </c>
      <c r="AD16" s="32">
        <v>171</v>
      </c>
      <c r="AE16" s="32">
        <v>92</v>
      </c>
      <c r="AF16" s="32">
        <v>2032</v>
      </c>
      <c r="AG16" s="33">
        <v>6</v>
      </c>
      <c r="AH16" s="33">
        <v>6</v>
      </c>
      <c r="AI16" s="33">
        <v>32</v>
      </c>
      <c r="AJ16" s="33"/>
      <c r="AK16" s="33">
        <v>26</v>
      </c>
      <c r="AL16" s="33">
        <v>1960</v>
      </c>
      <c r="AM16" s="33">
        <v>2031</v>
      </c>
      <c r="AN16" s="34">
        <v>34</v>
      </c>
      <c r="AO16" s="34">
        <v>1997</v>
      </c>
      <c r="AP16" s="34">
        <v>2031</v>
      </c>
      <c r="AQ16" s="27">
        <v>514</v>
      </c>
      <c r="AR16" s="27">
        <v>3489</v>
      </c>
      <c r="AS16" s="28">
        <v>0.1473201490398395</v>
      </c>
      <c r="AT16" s="35">
        <v>231</v>
      </c>
      <c r="AU16" s="35">
        <v>3498</v>
      </c>
      <c r="AV16" s="36">
        <v>6.6037735849056603E-2</v>
      </c>
      <c r="AW16" s="37">
        <v>497</v>
      </c>
      <c r="AX16" s="37">
        <v>3491</v>
      </c>
      <c r="AY16" s="38">
        <v>0.14236608421655686</v>
      </c>
      <c r="AZ16" s="39">
        <v>281</v>
      </c>
      <c r="BA16" s="39">
        <v>3506</v>
      </c>
      <c r="BB16" s="40">
        <v>8.014831717056474E-2</v>
      </c>
    </row>
    <row r="17" spans="1:54" s="41" customFormat="1" ht="15.75" x14ac:dyDescent="0.25">
      <c r="A17" s="42" t="s">
        <v>44</v>
      </c>
      <c r="B17" s="43" t="s">
        <v>134</v>
      </c>
      <c r="C17" s="66">
        <v>240</v>
      </c>
      <c r="D17" s="66">
        <v>799</v>
      </c>
      <c r="E17" s="66">
        <v>735</v>
      </c>
      <c r="F17" s="66">
        <v>521</v>
      </c>
      <c r="G17" s="66">
        <v>2694</v>
      </c>
      <c r="H17" s="67">
        <v>0.46622123236822571</v>
      </c>
      <c r="I17" s="67">
        <v>0.19339272457312545</v>
      </c>
      <c r="J17" s="66">
        <v>398</v>
      </c>
      <c r="K17" s="29">
        <v>1557</v>
      </c>
      <c r="L17" s="29">
        <v>1136</v>
      </c>
      <c r="M17" s="29">
        <v>2694</v>
      </c>
      <c r="N17" s="30">
        <v>0.57795100222717144</v>
      </c>
      <c r="O17" s="30">
        <v>0.42167780252412768</v>
      </c>
      <c r="P17" s="31">
        <v>272</v>
      </c>
      <c r="Q17" s="31">
        <v>613</v>
      </c>
      <c r="R17" s="31">
        <v>1056</v>
      </c>
      <c r="S17" s="31">
        <v>533</v>
      </c>
      <c r="T17" s="31">
        <v>220</v>
      </c>
      <c r="U17" s="31">
        <v>2694</v>
      </c>
      <c r="V17" s="32">
        <v>172</v>
      </c>
      <c r="W17" s="32">
        <v>344</v>
      </c>
      <c r="X17" s="32">
        <v>622</v>
      </c>
      <c r="Y17" s="32">
        <v>293</v>
      </c>
      <c r="Z17" s="32">
        <v>128</v>
      </c>
      <c r="AA17" s="32">
        <v>100</v>
      </c>
      <c r="AB17" s="32">
        <v>269</v>
      </c>
      <c r="AC17" s="32">
        <v>434</v>
      </c>
      <c r="AD17" s="32">
        <v>241</v>
      </c>
      <c r="AE17" s="32">
        <v>92</v>
      </c>
      <c r="AF17" s="32">
        <v>2695</v>
      </c>
      <c r="AG17" s="33">
        <v>8</v>
      </c>
      <c r="AH17" s="33">
        <v>32</v>
      </c>
      <c r="AI17" s="33">
        <v>39</v>
      </c>
      <c r="AJ17" s="33">
        <v>2</v>
      </c>
      <c r="AK17" s="33">
        <v>26</v>
      </c>
      <c r="AL17" s="33">
        <v>2586</v>
      </c>
      <c r="AM17" s="33">
        <v>2694</v>
      </c>
      <c r="AN17" s="34">
        <v>79</v>
      </c>
      <c r="AO17" s="34">
        <v>2615</v>
      </c>
      <c r="AP17" s="34">
        <v>2694</v>
      </c>
      <c r="AQ17" s="27">
        <v>647</v>
      </c>
      <c r="AR17" s="27">
        <v>5298</v>
      </c>
      <c r="AS17" s="28">
        <v>0.12212155530388825</v>
      </c>
      <c r="AT17" s="35">
        <v>199</v>
      </c>
      <c r="AU17" s="35">
        <v>5341</v>
      </c>
      <c r="AV17" s="36">
        <v>3.725894027335705E-2</v>
      </c>
      <c r="AW17" s="37">
        <v>822</v>
      </c>
      <c r="AX17" s="37">
        <v>5192</v>
      </c>
      <c r="AY17" s="38">
        <v>0.15832049306625579</v>
      </c>
      <c r="AZ17" s="39">
        <v>290</v>
      </c>
      <c r="BA17" s="39">
        <v>5341</v>
      </c>
      <c r="BB17" s="40">
        <v>5.4296948137052985E-2</v>
      </c>
    </row>
    <row r="18" spans="1:54" s="41" customFormat="1" ht="15.75" x14ac:dyDescent="0.25">
      <c r="A18" s="42" t="s">
        <v>45</v>
      </c>
      <c r="B18" s="43" t="s">
        <v>134</v>
      </c>
      <c r="C18" s="66">
        <v>199</v>
      </c>
      <c r="D18" s="66">
        <v>682</v>
      </c>
      <c r="E18" s="66">
        <v>607</v>
      </c>
      <c r="F18" s="66">
        <v>410</v>
      </c>
      <c r="G18" s="66">
        <v>2325</v>
      </c>
      <c r="H18" s="67">
        <v>0.4374193548387097</v>
      </c>
      <c r="I18" s="67">
        <v>0.17634408602150536</v>
      </c>
      <c r="J18" s="66">
        <v>426</v>
      </c>
      <c r="K18" s="29">
        <v>1365</v>
      </c>
      <c r="L18" s="29">
        <v>960</v>
      </c>
      <c r="M18" s="29">
        <v>2325</v>
      </c>
      <c r="N18" s="30">
        <v>0.58709677419354833</v>
      </c>
      <c r="O18" s="30">
        <v>0.41290322580645161</v>
      </c>
      <c r="P18" s="31">
        <v>306</v>
      </c>
      <c r="Q18" s="31">
        <v>539</v>
      </c>
      <c r="R18" s="31">
        <v>856</v>
      </c>
      <c r="S18" s="31">
        <v>411</v>
      </c>
      <c r="T18" s="31">
        <v>211</v>
      </c>
      <c r="U18" s="31">
        <v>2325</v>
      </c>
      <c r="V18" s="32">
        <v>167</v>
      </c>
      <c r="W18" s="32">
        <v>302</v>
      </c>
      <c r="X18" s="32">
        <v>518</v>
      </c>
      <c r="Y18" s="32">
        <v>257</v>
      </c>
      <c r="Z18" s="32">
        <v>121</v>
      </c>
      <c r="AA18" s="32">
        <v>139</v>
      </c>
      <c r="AB18" s="32">
        <v>238</v>
      </c>
      <c r="AC18" s="32">
        <v>339</v>
      </c>
      <c r="AD18" s="32">
        <v>154</v>
      </c>
      <c r="AE18" s="32">
        <v>90</v>
      </c>
      <c r="AF18" s="32">
        <v>2325</v>
      </c>
      <c r="AG18" s="33">
        <v>7</v>
      </c>
      <c r="AH18" s="33">
        <v>27</v>
      </c>
      <c r="AI18" s="33">
        <v>30</v>
      </c>
      <c r="AJ18" s="33">
        <v>3</v>
      </c>
      <c r="AK18" s="33">
        <v>28</v>
      </c>
      <c r="AL18" s="33">
        <v>2229</v>
      </c>
      <c r="AM18" s="33">
        <v>2325</v>
      </c>
      <c r="AN18" s="34">
        <v>59</v>
      </c>
      <c r="AO18" s="34">
        <v>2265</v>
      </c>
      <c r="AP18" s="34">
        <v>2325</v>
      </c>
      <c r="AQ18" s="27">
        <v>845</v>
      </c>
      <c r="AR18" s="27">
        <v>4341</v>
      </c>
      <c r="AS18" s="28">
        <v>0.19465560930661138</v>
      </c>
      <c r="AT18" s="35">
        <v>190</v>
      </c>
      <c r="AU18" s="35">
        <v>4390</v>
      </c>
      <c r="AV18" s="36">
        <v>4.328018223234624E-2</v>
      </c>
      <c r="AW18" s="37">
        <v>750</v>
      </c>
      <c r="AX18" s="37">
        <v>4358</v>
      </c>
      <c r="AY18" s="38">
        <v>0.1720972923359339</v>
      </c>
      <c r="AZ18" s="39">
        <v>197</v>
      </c>
      <c r="BA18" s="39">
        <v>4407</v>
      </c>
      <c r="BB18" s="40">
        <v>4.4701611073292492E-2</v>
      </c>
    </row>
    <row r="19" spans="1:54" s="41" customFormat="1" ht="15.75" x14ac:dyDescent="0.25">
      <c r="A19" s="42" t="s">
        <v>48</v>
      </c>
      <c r="B19" s="43" t="s">
        <v>134</v>
      </c>
      <c r="C19" s="66">
        <v>102</v>
      </c>
      <c r="D19" s="66">
        <v>371</v>
      </c>
      <c r="E19" s="66">
        <v>319</v>
      </c>
      <c r="F19" s="66">
        <v>209</v>
      </c>
      <c r="G19" s="66">
        <v>1164</v>
      </c>
      <c r="H19" s="67">
        <v>0.45360824742268041</v>
      </c>
      <c r="I19" s="67">
        <v>0.179553264604811</v>
      </c>
      <c r="J19" s="66">
        <v>163</v>
      </c>
      <c r="K19" s="29">
        <v>576</v>
      </c>
      <c r="L19" s="29">
        <v>588</v>
      </c>
      <c r="M19" s="29">
        <v>1164</v>
      </c>
      <c r="N19" s="30">
        <v>0.49484536082474229</v>
      </c>
      <c r="O19" s="30">
        <v>0.50515463917525771</v>
      </c>
      <c r="P19" s="31">
        <v>119</v>
      </c>
      <c r="Q19" s="31">
        <v>262</v>
      </c>
      <c r="R19" s="31">
        <v>429</v>
      </c>
      <c r="S19" s="31">
        <v>217</v>
      </c>
      <c r="T19" s="31">
        <v>138</v>
      </c>
      <c r="U19" s="31">
        <v>1164</v>
      </c>
      <c r="V19" s="32">
        <v>61</v>
      </c>
      <c r="W19" s="32">
        <v>128</v>
      </c>
      <c r="X19" s="32">
        <v>215</v>
      </c>
      <c r="Y19" s="32">
        <v>111</v>
      </c>
      <c r="Z19" s="32">
        <v>60</v>
      </c>
      <c r="AA19" s="32">
        <v>57</v>
      </c>
      <c r="AB19" s="32">
        <v>134</v>
      </c>
      <c r="AC19" s="32">
        <v>214</v>
      </c>
      <c r="AD19" s="32">
        <v>105</v>
      </c>
      <c r="AE19" s="32">
        <v>78</v>
      </c>
      <c r="AF19" s="32">
        <v>1163</v>
      </c>
      <c r="AG19" s="33">
        <v>8</v>
      </c>
      <c r="AH19" s="33">
        <v>6</v>
      </c>
      <c r="AI19" s="33">
        <v>19</v>
      </c>
      <c r="AJ19" s="33"/>
      <c r="AK19" s="33">
        <v>14</v>
      </c>
      <c r="AL19" s="33">
        <v>1116</v>
      </c>
      <c r="AM19" s="33">
        <v>1164</v>
      </c>
      <c r="AN19" s="34">
        <v>15</v>
      </c>
      <c r="AO19" s="34">
        <v>1150</v>
      </c>
      <c r="AP19" s="34">
        <v>1164</v>
      </c>
      <c r="AQ19" s="27">
        <v>290</v>
      </c>
      <c r="AR19" s="27">
        <v>2265</v>
      </c>
      <c r="AS19" s="28">
        <v>0.12803532008830021</v>
      </c>
      <c r="AT19" s="35">
        <v>104</v>
      </c>
      <c r="AU19" s="35">
        <v>2303</v>
      </c>
      <c r="AV19" s="36">
        <v>4.515848892748589E-2</v>
      </c>
      <c r="AW19" s="37">
        <v>201</v>
      </c>
      <c r="AX19" s="37">
        <v>2288</v>
      </c>
      <c r="AY19" s="38">
        <v>8.7849650349650352E-2</v>
      </c>
      <c r="AZ19" s="39">
        <v>44</v>
      </c>
      <c r="BA19" s="39">
        <v>2326</v>
      </c>
      <c r="BB19" s="40">
        <v>1.8916595012897677E-2</v>
      </c>
    </row>
    <row r="20" spans="1:54" s="41" customFormat="1" ht="15.75" x14ac:dyDescent="0.25">
      <c r="A20" s="42" t="s">
        <v>62</v>
      </c>
      <c r="B20" s="43" t="s">
        <v>134</v>
      </c>
      <c r="C20" s="66">
        <v>363</v>
      </c>
      <c r="D20" s="66">
        <v>1140</v>
      </c>
      <c r="E20" s="66">
        <v>1016</v>
      </c>
      <c r="F20" s="66">
        <v>685</v>
      </c>
      <c r="G20" s="66">
        <v>3894</v>
      </c>
      <c r="H20" s="67">
        <v>0.43682588597842836</v>
      </c>
      <c r="I20" s="67">
        <v>0.17591165896250641</v>
      </c>
      <c r="J20" s="66">
        <v>690</v>
      </c>
      <c r="K20" s="29">
        <v>2055</v>
      </c>
      <c r="L20" s="29">
        <v>1839</v>
      </c>
      <c r="M20" s="29">
        <v>3894</v>
      </c>
      <c r="N20" s="30">
        <v>0.52773497688751925</v>
      </c>
      <c r="O20" s="30">
        <v>0.47226502311248075</v>
      </c>
      <c r="P20" s="31">
        <v>487</v>
      </c>
      <c r="Q20" s="31">
        <v>848</v>
      </c>
      <c r="R20" s="31">
        <v>1454</v>
      </c>
      <c r="S20" s="31">
        <v>792</v>
      </c>
      <c r="T20" s="31">
        <v>313</v>
      </c>
      <c r="U20" s="31">
        <v>3894</v>
      </c>
      <c r="V20" s="32">
        <v>269</v>
      </c>
      <c r="W20" s="32">
        <v>430</v>
      </c>
      <c r="X20" s="32">
        <v>777</v>
      </c>
      <c r="Y20" s="32">
        <v>425</v>
      </c>
      <c r="Z20" s="32">
        <v>153</v>
      </c>
      <c r="AA20" s="32">
        <v>218</v>
      </c>
      <c r="AB20" s="32">
        <v>417</v>
      </c>
      <c r="AC20" s="32">
        <v>677</v>
      </c>
      <c r="AD20" s="32">
        <v>366</v>
      </c>
      <c r="AE20" s="32">
        <v>160</v>
      </c>
      <c r="AF20" s="32">
        <v>3892</v>
      </c>
      <c r="AG20" s="33">
        <v>17</v>
      </c>
      <c r="AH20" s="33">
        <v>21</v>
      </c>
      <c r="AI20" s="33">
        <v>78</v>
      </c>
      <c r="AJ20" s="33">
        <v>3</v>
      </c>
      <c r="AK20" s="33">
        <v>46</v>
      </c>
      <c r="AL20" s="33">
        <v>3729</v>
      </c>
      <c r="AM20" s="33">
        <v>3894</v>
      </c>
      <c r="AN20" s="34">
        <v>93</v>
      </c>
      <c r="AO20" s="34">
        <v>3801</v>
      </c>
      <c r="AP20" s="34">
        <v>3894</v>
      </c>
      <c r="AQ20" s="27">
        <v>719</v>
      </c>
      <c r="AR20" s="27">
        <v>6529</v>
      </c>
      <c r="AS20" s="28">
        <v>0.11012406187777607</v>
      </c>
      <c r="AT20" s="35">
        <v>204</v>
      </c>
      <c r="AU20" s="35">
        <v>6582</v>
      </c>
      <c r="AV20" s="36">
        <v>3.0993618960802188E-2</v>
      </c>
      <c r="AW20" s="37">
        <v>837</v>
      </c>
      <c r="AX20" s="37">
        <v>6535</v>
      </c>
      <c r="AY20" s="38">
        <v>0.128079571537873</v>
      </c>
      <c r="AZ20" s="39">
        <v>271</v>
      </c>
      <c r="BA20" s="39">
        <v>6588</v>
      </c>
      <c r="BB20" s="40">
        <v>4.1135397692774744E-2</v>
      </c>
    </row>
    <row r="21" spans="1:54" s="41" customFormat="1" ht="15.75" x14ac:dyDescent="0.25">
      <c r="A21" s="42" t="s">
        <v>63</v>
      </c>
      <c r="B21" s="43" t="s">
        <v>134</v>
      </c>
      <c r="C21" s="66">
        <v>576</v>
      </c>
      <c r="D21" s="66">
        <v>1833</v>
      </c>
      <c r="E21" s="66">
        <v>1683</v>
      </c>
      <c r="F21" s="66">
        <v>1098</v>
      </c>
      <c r="G21" s="66">
        <v>6214</v>
      </c>
      <c r="H21" s="67">
        <v>0.44753781783070484</v>
      </c>
      <c r="I21" s="67">
        <v>0.17669777920823945</v>
      </c>
      <c r="J21" s="66">
        <v>1024</v>
      </c>
      <c r="K21" s="29">
        <v>3059</v>
      </c>
      <c r="L21" s="29">
        <v>3155</v>
      </c>
      <c r="M21" s="29">
        <v>6214</v>
      </c>
      <c r="N21" s="30">
        <v>0.49227550691985839</v>
      </c>
      <c r="O21" s="30">
        <v>0.50772449308014167</v>
      </c>
      <c r="P21" s="31">
        <v>667</v>
      </c>
      <c r="Q21" s="31">
        <v>1576</v>
      </c>
      <c r="R21" s="31">
        <v>2448</v>
      </c>
      <c r="S21" s="31">
        <v>1018</v>
      </c>
      <c r="T21" s="31">
        <v>506</v>
      </c>
      <c r="U21" s="31">
        <v>6214</v>
      </c>
      <c r="V21" s="32">
        <v>347</v>
      </c>
      <c r="W21" s="32">
        <v>713</v>
      </c>
      <c r="X21" s="32">
        <v>1243</v>
      </c>
      <c r="Y21" s="32">
        <v>512</v>
      </c>
      <c r="Z21" s="32">
        <v>246</v>
      </c>
      <c r="AA21" s="32">
        <v>320</v>
      </c>
      <c r="AB21" s="32">
        <v>863</v>
      </c>
      <c r="AC21" s="32">
        <v>1205</v>
      </c>
      <c r="AD21" s="32">
        <v>506</v>
      </c>
      <c r="AE21" s="32">
        <v>260</v>
      </c>
      <c r="AF21" s="32">
        <v>6215</v>
      </c>
      <c r="AG21" s="33">
        <v>23</v>
      </c>
      <c r="AH21" s="33">
        <v>63</v>
      </c>
      <c r="AI21" s="33">
        <v>251</v>
      </c>
      <c r="AJ21" s="33">
        <v>6</v>
      </c>
      <c r="AK21" s="33">
        <v>97</v>
      </c>
      <c r="AL21" s="33">
        <v>5773</v>
      </c>
      <c r="AM21" s="33">
        <v>6214</v>
      </c>
      <c r="AN21" s="34">
        <v>139</v>
      </c>
      <c r="AO21" s="34">
        <v>6075</v>
      </c>
      <c r="AP21" s="34">
        <v>6214</v>
      </c>
      <c r="AQ21" s="27">
        <v>1036</v>
      </c>
      <c r="AR21" s="27">
        <v>7843</v>
      </c>
      <c r="AS21" s="28">
        <v>0.13209231161545326</v>
      </c>
      <c r="AT21" s="35">
        <v>273</v>
      </c>
      <c r="AU21" s="35">
        <v>8839</v>
      </c>
      <c r="AV21" s="36">
        <v>3.0885846815250594E-2</v>
      </c>
      <c r="AW21" s="37">
        <v>847</v>
      </c>
      <c r="AX21" s="37">
        <v>7870</v>
      </c>
      <c r="AY21" s="38">
        <v>0.10762388818297332</v>
      </c>
      <c r="AZ21" s="39">
        <v>214</v>
      </c>
      <c r="BA21" s="39">
        <v>8866</v>
      </c>
      <c r="BB21" s="40">
        <v>2.4137153169411233E-2</v>
      </c>
    </row>
    <row r="22" spans="1:54" s="41" customFormat="1" ht="15.75" x14ac:dyDescent="0.25">
      <c r="A22" s="42" t="s">
        <v>69</v>
      </c>
      <c r="B22" s="43" t="s">
        <v>134</v>
      </c>
      <c r="C22" s="66">
        <v>200</v>
      </c>
      <c r="D22" s="66">
        <v>452</v>
      </c>
      <c r="E22" s="66">
        <v>351</v>
      </c>
      <c r="F22" s="66">
        <v>217</v>
      </c>
      <c r="G22" s="66">
        <v>1370</v>
      </c>
      <c r="H22" s="67">
        <v>0.41459854014598541</v>
      </c>
      <c r="I22" s="67">
        <v>0.1583941605839416</v>
      </c>
      <c r="J22" s="66">
        <v>150</v>
      </c>
      <c r="K22" s="29">
        <v>519</v>
      </c>
      <c r="L22" s="29">
        <v>852</v>
      </c>
      <c r="M22" s="29">
        <v>1370</v>
      </c>
      <c r="N22" s="30">
        <v>0.37883211678832118</v>
      </c>
      <c r="O22" s="30">
        <v>0.62189781021897805</v>
      </c>
      <c r="P22" s="31">
        <v>84</v>
      </c>
      <c r="Q22" s="31">
        <v>365</v>
      </c>
      <c r="R22" s="31">
        <v>584</v>
      </c>
      <c r="S22" s="31">
        <v>237</v>
      </c>
      <c r="T22" s="31">
        <v>99</v>
      </c>
      <c r="U22" s="31">
        <v>1370</v>
      </c>
      <c r="V22" s="32">
        <v>27</v>
      </c>
      <c r="W22" s="32">
        <v>135</v>
      </c>
      <c r="X22" s="32">
        <v>235</v>
      </c>
      <c r="Y22" s="32">
        <v>77</v>
      </c>
      <c r="Z22" s="32">
        <v>44</v>
      </c>
      <c r="AA22" s="32">
        <v>57</v>
      </c>
      <c r="AB22" s="32">
        <v>229</v>
      </c>
      <c r="AC22" s="32">
        <v>349</v>
      </c>
      <c r="AD22" s="32">
        <v>160</v>
      </c>
      <c r="AE22" s="32">
        <v>55</v>
      </c>
      <c r="AF22" s="32">
        <v>1368</v>
      </c>
      <c r="AG22" s="33">
        <v>8</v>
      </c>
      <c r="AH22" s="33">
        <v>8</v>
      </c>
      <c r="AI22" s="33">
        <v>21</v>
      </c>
      <c r="AJ22" s="33"/>
      <c r="AK22" s="33">
        <v>9</v>
      </c>
      <c r="AL22" s="33">
        <v>1323</v>
      </c>
      <c r="AM22" s="33">
        <v>1370</v>
      </c>
      <c r="AN22" s="34">
        <v>178</v>
      </c>
      <c r="AO22" s="34">
        <v>1193</v>
      </c>
      <c r="AP22" s="34">
        <v>1370</v>
      </c>
      <c r="AQ22" s="27">
        <v>341</v>
      </c>
      <c r="AR22" s="27">
        <v>1925</v>
      </c>
      <c r="AS22" s="28">
        <v>0.17714285714285713</v>
      </c>
      <c r="AT22" s="35">
        <v>70</v>
      </c>
      <c r="AU22" s="35">
        <v>1929</v>
      </c>
      <c r="AV22" s="36">
        <v>3.6288232244686365E-2</v>
      </c>
      <c r="AW22" s="37">
        <v>268</v>
      </c>
      <c r="AX22" s="37">
        <v>1934</v>
      </c>
      <c r="AY22" s="38">
        <v>0.13857290589451912</v>
      </c>
      <c r="AZ22" s="39">
        <v>121</v>
      </c>
      <c r="BA22" s="39">
        <v>1938</v>
      </c>
      <c r="BB22" s="40">
        <v>6.2435500515995869E-2</v>
      </c>
    </row>
    <row r="23" spans="1:54" s="41" customFormat="1" ht="15.75" x14ac:dyDescent="0.25">
      <c r="A23" s="42" t="s">
        <v>78</v>
      </c>
      <c r="B23" s="43" t="s">
        <v>134</v>
      </c>
      <c r="C23" s="66">
        <v>568</v>
      </c>
      <c r="D23" s="66">
        <v>1972</v>
      </c>
      <c r="E23" s="66">
        <v>1852</v>
      </c>
      <c r="F23" s="66">
        <v>1539</v>
      </c>
      <c r="G23" s="66">
        <v>7452</v>
      </c>
      <c r="H23" s="67">
        <v>0.45504562533548043</v>
      </c>
      <c r="I23" s="67">
        <v>0.20652173913043478</v>
      </c>
      <c r="J23" s="66">
        <v>1521</v>
      </c>
      <c r="K23" s="29">
        <v>3574</v>
      </c>
      <c r="L23" s="29">
        <v>3879</v>
      </c>
      <c r="M23" s="29">
        <v>7452</v>
      </c>
      <c r="N23" s="30">
        <v>0.47960279119699412</v>
      </c>
      <c r="O23" s="30">
        <v>0.52053140096618356</v>
      </c>
      <c r="P23" s="31">
        <v>949</v>
      </c>
      <c r="Q23" s="31">
        <v>1956</v>
      </c>
      <c r="R23" s="31">
        <v>2863</v>
      </c>
      <c r="S23" s="31">
        <v>1188</v>
      </c>
      <c r="T23" s="31">
        <v>496</v>
      </c>
      <c r="U23" s="31">
        <v>7452</v>
      </c>
      <c r="V23" s="32">
        <v>497</v>
      </c>
      <c r="W23" s="32">
        <v>881</v>
      </c>
      <c r="X23" s="32">
        <v>1385</v>
      </c>
      <c r="Y23" s="32">
        <v>587</v>
      </c>
      <c r="Z23" s="32">
        <v>222</v>
      </c>
      <c r="AA23" s="32">
        <v>451</v>
      </c>
      <c r="AB23" s="32">
        <v>1075</v>
      </c>
      <c r="AC23" s="32">
        <v>1478</v>
      </c>
      <c r="AD23" s="32">
        <v>601</v>
      </c>
      <c r="AE23" s="32">
        <v>273</v>
      </c>
      <c r="AF23" s="32">
        <v>7450</v>
      </c>
      <c r="AG23" s="33">
        <v>30</v>
      </c>
      <c r="AH23" s="33">
        <v>126</v>
      </c>
      <c r="AI23" s="33">
        <v>222</v>
      </c>
      <c r="AJ23" s="33">
        <v>5</v>
      </c>
      <c r="AK23" s="33">
        <v>104</v>
      </c>
      <c r="AL23" s="33">
        <v>6966</v>
      </c>
      <c r="AM23" s="33">
        <v>7452</v>
      </c>
      <c r="AN23" s="34">
        <v>204</v>
      </c>
      <c r="AO23" s="34">
        <v>7248</v>
      </c>
      <c r="AP23" s="34">
        <v>7452</v>
      </c>
      <c r="AQ23" s="27">
        <v>1175</v>
      </c>
      <c r="AR23" s="27">
        <v>14378</v>
      </c>
      <c r="AS23" s="28">
        <v>8.1722075392961474E-2</v>
      </c>
      <c r="AT23" s="35">
        <v>395</v>
      </c>
      <c r="AU23" s="35">
        <v>14866</v>
      </c>
      <c r="AV23" s="36">
        <v>2.6570698237589129E-2</v>
      </c>
      <c r="AW23" s="37">
        <v>2995</v>
      </c>
      <c r="AX23" s="37">
        <v>12323</v>
      </c>
      <c r="AY23" s="38">
        <v>0.24304146717520084</v>
      </c>
      <c r="AZ23" s="39">
        <v>400</v>
      </c>
      <c r="BA23" s="39">
        <v>14871</v>
      </c>
      <c r="BB23" s="40">
        <v>2.6897989375294196E-2</v>
      </c>
    </row>
    <row r="24" spans="1:54" s="41" customFormat="1" ht="15.75" x14ac:dyDescent="0.25">
      <c r="A24" s="42" t="s">
        <v>90</v>
      </c>
      <c r="B24" s="43" t="s">
        <v>134</v>
      </c>
      <c r="C24" s="66">
        <v>76</v>
      </c>
      <c r="D24" s="66">
        <v>264</v>
      </c>
      <c r="E24" s="66">
        <v>245</v>
      </c>
      <c r="F24" s="66">
        <v>145</v>
      </c>
      <c r="G24" s="66">
        <v>876</v>
      </c>
      <c r="H24" s="67">
        <v>0.4452054794520548</v>
      </c>
      <c r="I24" s="67">
        <v>0.16552511415525115</v>
      </c>
      <c r="J24" s="66">
        <v>146</v>
      </c>
      <c r="K24" s="29">
        <v>500</v>
      </c>
      <c r="L24" s="29">
        <v>377</v>
      </c>
      <c r="M24" s="29">
        <v>876</v>
      </c>
      <c r="N24" s="30">
        <v>0.57077625570776258</v>
      </c>
      <c r="O24" s="30">
        <v>0.43036529680365299</v>
      </c>
      <c r="P24" s="31">
        <v>93</v>
      </c>
      <c r="Q24" s="31">
        <v>211</v>
      </c>
      <c r="R24" s="31">
        <v>322</v>
      </c>
      <c r="S24" s="31">
        <v>170</v>
      </c>
      <c r="T24" s="31">
        <v>80</v>
      </c>
      <c r="U24" s="31">
        <v>876</v>
      </c>
      <c r="V24" s="32">
        <v>55</v>
      </c>
      <c r="W24" s="32">
        <v>122</v>
      </c>
      <c r="X24" s="32">
        <v>188</v>
      </c>
      <c r="Y24" s="32">
        <v>97</v>
      </c>
      <c r="Z24" s="32">
        <v>37</v>
      </c>
      <c r="AA24" s="32">
        <v>38</v>
      </c>
      <c r="AB24" s="32">
        <v>88</v>
      </c>
      <c r="AC24" s="32">
        <v>134</v>
      </c>
      <c r="AD24" s="32">
        <v>73</v>
      </c>
      <c r="AE24" s="32">
        <v>43</v>
      </c>
      <c r="AF24" s="32">
        <v>875</v>
      </c>
      <c r="AG24" s="33">
        <v>3</v>
      </c>
      <c r="AH24" s="33">
        <v>7</v>
      </c>
      <c r="AI24" s="33">
        <v>14</v>
      </c>
      <c r="AJ24" s="33">
        <v>0</v>
      </c>
      <c r="AK24" s="33">
        <v>9</v>
      </c>
      <c r="AL24" s="33">
        <v>842</v>
      </c>
      <c r="AM24" s="33">
        <v>876</v>
      </c>
      <c r="AN24" s="34">
        <v>15</v>
      </c>
      <c r="AO24" s="34">
        <v>861</v>
      </c>
      <c r="AP24" s="34">
        <v>876</v>
      </c>
      <c r="AQ24" s="27">
        <v>269</v>
      </c>
      <c r="AR24" s="27">
        <v>2459</v>
      </c>
      <c r="AS24" s="28">
        <v>0.10939406262708418</v>
      </c>
      <c r="AT24" s="35">
        <v>211</v>
      </c>
      <c r="AU24" s="35">
        <v>2463</v>
      </c>
      <c r="AV24" s="36">
        <v>8.5667884693463259E-2</v>
      </c>
      <c r="AW24" s="37">
        <v>276</v>
      </c>
      <c r="AX24" s="37">
        <v>2459</v>
      </c>
      <c r="AY24" s="38">
        <v>0.11224074827165514</v>
      </c>
      <c r="AZ24" s="39">
        <v>76</v>
      </c>
      <c r="BA24" s="39">
        <v>2463</v>
      </c>
      <c r="BB24" s="40">
        <v>3.0856678846934632E-2</v>
      </c>
    </row>
    <row r="25" spans="1:54" s="41" customFormat="1" ht="15.75" x14ac:dyDescent="0.25">
      <c r="A25" s="42" t="s">
        <v>109</v>
      </c>
      <c r="B25" s="43" t="s">
        <v>134</v>
      </c>
      <c r="C25" s="66">
        <v>320</v>
      </c>
      <c r="D25" s="66">
        <v>596</v>
      </c>
      <c r="E25" s="66">
        <v>573</v>
      </c>
      <c r="F25" s="66">
        <v>349</v>
      </c>
      <c r="G25" s="66">
        <v>2077</v>
      </c>
      <c r="H25" s="67">
        <v>0.44390948483389503</v>
      </c>
      <c r="I25" s="67">
        <v>0.16803081367356765</v>
      </c>
      <c r="J25" s="66">
        <v>239</v>
      </c>
      <c r="K25" s="29">
        <v>969</v>
      </c>
      <c r="L25" s="29">
        <v>1108</v>
      </c>
      <c r="M25" s="29">
        <v>2077</v>
      </c>
      <c r="N25" s="30">
        <v>0.46653827636013478</v>
      </c>
      <c r="O25" s="30">
        <v>0.53346172363986522</v>
      </c>
      <c r="P25" s="31">
        <v>137</v>
      </c>
      <c r="Q25" s="31">
        <v>540</v>
      </c>
      <c r="R25" s="31">
        <v>895</v>
      </c>
      <c r="S25" s="31">
        <v>391</v>
      </c>
      <c r="T25" s="31">
        <v>115</v>
      </c>
      <c r="U25" s="31">
        <v>2077</v>
      </c>
      <c r="V25" s="32">
        <v>58</v>
      </c>
      <c r="W25" s="32">
        <v>258</v>
      </c>
      <c r="X25" s="32">
        <v>402</v>
      </c>
      <c r="Y25" s="32">
        <v>189</v>
      </c>
      <c r="Z25" s="32">
        <v>62</v>
      </c>
      <c r="AA25" s="32">
        <v>80</v>
      </c>
      <c r="AB25" s="32">
        <v>281</v>
      </c>
      <c r="AC25" s="32">
        <v>492</v>
      </c>
      <c r="AD25" s="32">
        <v>202</v>
      </c>
      <c r="AE25" s="32">
        <v>52</v>
      </c>
      <c r="AF25" s="32">
        <v>2076</v>
      </c>
      <c r="AG25" s="33">
        <v>24</v>
      </c>
      <c r="AH25" s="33">
        <v>39</v>
      </c>
      <c r="AI25" s="33">
        <v>155</v>
      </c>
      <c r="AJ25" s="33">
        <v>12</v>
      </c>
      <c r="AK25" s="33">
        <v>27</v>
      </c>
      <c r="AL25" s="33">
        <v>1821</v>
      </c>
      <c r="AM25" s="33">
        <v>2077</v>
      </c>
      <c r="AN25" s="34">
        <v>382</v>
      </c>
      <c r="AO25" s="34">
        <v>1695</v>
      </c>
      <c r="AP25" s="34">
        <v>2077</v>
      </c>
      <c r="AQ25" s="27">
        <v>344</v>
      </c>
      <c r="AR25" s="27">
        <v>3374</v>
      </c>
      <c r="AS25" s="28">
        <v>0.1019561351511559</v>
      </c>
      <c r="AT25" s="35">
        <v>119</v>
      </c>
      <c r="AU25" s="35">
        <v>3430</v>
      </c>
      <c r="AV25" s="36">
        <v>3.4693877551020408E-2</v>
      </c>
      <c r="AW25" s="37">
        <v>445</v>
      </c>
      <c r="AX25" s="37">
        <v>3374</v>
      </c>
      <c r="AY25" s="38">
        <v>0.13189093064611737</v>
      </c>
      <c r="AZ25" s="39">
        <v>701</v>
      </c>
      <c r="BA25" s="39">
        <v>3430</v>
      </c>
      <c r="BB25" s="40">
        <v>0.20437317784256559</v>
      </c>
    </row>
    <row r="26" spans="1:54" s="41" customFormat="1" ht="15.75" x14ac:dyDescent="0.25">
      <c r="A26" s="42" t="s">
        <v>117</v>
      </c>
      <c r="B26" s="43" t="s">
        <v>134</v>
      </c>
      <c r="C26" s="66">
        <v>35</v>
      </c>
      <c r="D26" s="66">
        <v>107</v>
      </c>
      <c r="E26" s="66">
        <v>112</v>
      </c>
      <c r="F26" s="66">
        <v>79</v>
      </c>
      <c r="G26" s="66">
        <v>382</v>
      </c>
      <c r="H26" s="67">
        <v>0.5</v>
      </c>
      <c r="I26" s="67">
        <v>0.20680628272251309</v>
      </c>
      <c r="J26" s="66">
        <v>48</v>
      </c>
      <c r="K26" s="29">
        <v>227</v>
      </c>
      <c r="L26" s="29">
        <v>155</v>
      </c>
      <c r="M26" s="29">
        <v>382</v>
      </c>
      <c r="N26" s="30">
        <v>0.59424083769633507</v>
      </c>
      <c r="O26" s="30">
        <v>0.40575916230366493</v>
      </c>
      <c r="P26" s="31">
        <v>28</v>
      </c>
      <c r="Q26" s="31">
        <v>94</v>
      </c>
      <c r="R26" s="31">
        <v>142</v>
      </c>
      <c r="S26" s="31">
        <v>80</v>
      </c>
      <c r="T26" s="31">
        <v>38</v>
      </c>
      <c r="U26" s="31">
        <v>382</v>
      </c>
      <c r="V26" s="32">
        <v>17</v>
      </c>
      <c r="W26" s="32">
        <v>53</v>
      </c>
      <c r="X26" s="32">
        <v>90</v>
      </c>
      <c r="Y26" s="32">
        <v>45</v>
      </c>
      <c r="Z26" s="32">
        <v>23</v>
      </c>
      <c r="AA26" s="32">
        <v>11</v>
      </c>
      <c r="AB26" s="32">
        <v>42</v>
      </c>
      <c r="AC26" s="32">
        <v>52</v>
      </c>
      <c r="AD26" s="32">
        <v>35</v>
      </c>
      <c r="AE26" s="32">
        <v>15</v>
      </c>
      <c r="AF26" s="32">
        <v>383</v>
      </c>
      <c r="AG26" s="33"/>
      <c r="AH26" s="33"/>
      <c r="AI26" s="33">
        <v>8</v>
      </c>
      <c r="AJ26" s="33">
        <v>0</v>
      </c>
      <c r="AK26" s="33"/>
      <c r="AL26" s="33">
        <v>368</v>
      </c>
      <c r="AM26" s="33">
        <v>382</v>
      </c>
      <c r="AN26" s="34">
        <v>6</v>
      </c>
      <c r="AO26" s="34">
        <v>376</v>
      </c>
      <c r="AP26" s="34">
        <v>382</v>
      </c>
      <c r="AQ26" s="27">
        <v>157</v>
      </c>
      <c r="AR26" s="27">
        <v>1085</v>
      </c>
      <c r="AS26" s="28">
        <v>0.14470046082949309</v>
      </c>
      <c r="AT26" s="35">
        <v>27</v>
      </c>
      <c r="AU26" s="35">
        <v>1091</v>
      </c>
      <c r="AV26" s="36">
        <v>2.4747937671860679E-2</v>
      </c>
      <c r="AW26" s="37">
        <v>140</v>
      </c>
      <c r="AX26" s="37">
        <v>1085</v>
      </c>
      <c r="AY26" s="38">
        <v>0.12903225806451613</v>
      </c>
      <c r="AZ26" s="39">
        <v>10</v>
      </c>
      <c r="BA26" s="39">
        <v>1091</v>
      </c>
      <c r="BB26" s="40">
        <v>9.1659028414298807E-3</v>
      </c>
    </row>
    <row r="27" spans="1:54" s="2" customFormat="1" x14ac:dyDescent="0.25"/>
    <row r="28" spans="1:54" s="1" customFormat="1" ht="15.75" x14ac:dyDescent="0.25">
      <c r="A28" s="61" t="s">
        <v>183</v>
      </c>
    </row>
    <row r="29" spans="1:54" s="1" customFormat="1" ht="15.75" x14ac:dyDescent="0.25">
      <c r="A29" s="61" t="s">
        <v>184</v>
      </c>
    </row>
    <row r="30" spans="1:54" s="1" customFormat="1" ht="15.75" x14ac:dyDescent="0.25">
      <c r="A30" s="61" t="s">
        <v>185</v>
      </c>
    </row>
  </sheetData>
  <mergeCells count="23">
    <mergeCell ref="AW5:AY5"/>
    <mergeCell ref="AZ5:BB5"/>
    <mergeCell ref="V6:Z6"/>
    <mergeCell ref="AA6:AE6"/>
    <mergeCell ref="AT6:AV6"/>
    <mergeCell ref="AW6:AY6"/>
    <mergeCell ref="AZ6:BB6"/>
    <mergeCell ref="AG6:AM6"/>
    <mergeCell ref="AN6:AP6"/>
    <mergeCell ref="AQ6:AS6"/>
    <mergeCell ref="A1:BB4"/>
    <mergeCell ref="A5:B6"/>
    <mergeCell ref="C5:J5"/>
    <mergeCell ref="K5:O5"/>
    <mergeCell ref="P5:U5"/>
    <mergeCell ref="V5:AF5"/>
    <mergeCell ref="AG5:AM5"/>
    <mergeCell ref="AN5:AP5"/>
    <mergeCell ref="AQ5:AS5"/>
    <mergeCell ref="AT5:AV5"/>
    <mergeCell ref="C6:J6"/>
    <mergeCell ref="K6:O6"/>
    <mergeCell ref="P6:U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"/>
  <sheetViews>
    <sheetView workbookViewId="0">
      <selection sqref="A1:BB4"/>
    </sheetView>
  </sheetViews>
  <sheetFormatPr defaultColWidth="10" defaultRowHeight="15" x14ac:dyDescent="0.25"/>
  <cols>
    <col min="1" max="1" width="24.5703125" customWidth="1"/>
    <col min="2" max="2" width="45.28515625" customWidth="1"/>
    <col min="3" max="9" width="25.140625" customWidth="1"/>
    <col min="10" max="10" width="26.140625" customWidth="1"/>
    <col min="11" max="13" width="11.5703125" customWidth="1"/>
    <col min="14" max="15" width="13.5703125" customWidth="1"/>
    <col min="16" max="20" width="13.28515625" customWidth="1"/>
    <col min="21" max="21" width="15.5703125" customWidth="1"/>
    <col min="22" max="25" width="14.28515625" bestFit="1" customWidth="1"/>
    <col min="26" max="26" width="19.7109375" bestFit="1" customWidth="1"/>
    <col min="27" max="30" width="14.28515625" bestFit="1" customWidth="1"/>
    <col min="31" max="31" width="19.7109375" bestFit="1" customWidth="1"/>
    <col min="32" max="32" width="15.5703125" customWidth="1"/>
    <col min="33" max="38" width="16.140625" customWidth="1"/>
    <col min="39" max="39" width="15.7109375" customWidth="1"/>
    <col min="40" max="40" width="10.42578125" bestFit="1" customWidth="1"/>
    <col min="41" max="41" width="17.28515625" customWidth="1"/>
    <col min="42" max="42" width="13.85546875" customWidth="1"/>
    <col min="43" max="43" width="21.140625" customWidth="1"/>
    <col min="44" max="45" width="15.85546875" customWidth="1"/>
    <col min="46" max="46" width="18.7109375" customWidth="1"/>
    <col min="47" max="47" width="12.7109375" customWidth="1"/>
    <col min="48" max="48" width="18.7109375" customWidth="1"/>
    <col min="49" max="49" width="16" customWidth="1"/>
    <col min="50" max="50" width="22.5703125" customWidth="1"/>
    <col min="51" max="51" width="18.140625" customWidth="1"/>
    <col min="52" max="52" width="20.28515625" customWidth="1"/>
    <col min="53" max="53" width="17.140625" customWidth="1"/>
    <col min="54" max="54" width="24.42578125" customWidth="1"/>
  </cols>
  <sheetData>
    <row r="1" spans="1:54" s="2" customFormat="1" ht="23.25" customHeight="1" x14ac:dyDescent="0.25">
      <c r="A1" s="110" t="s">
        <v>199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s="2" customFormat="1" ht="1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</row>
    <row r="3" spans="1:54" s="3" customFormat="1" ht="1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</row>
    <row r="4" spans="1:54" s="3" customFormat="1" ht="1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</row>
    <row r="5" spans="1:54" s="4" customFormat="1" ht="15.75" customHeight="1" x14ac:dyDescent="0.25">
      <c r="A5" s="94" t="s">
        <v>155</v>
      </c>
      <c r="B5" s="95"/>
      <c r="C5" s="98" t="s">
        <v>156</v>
      </c>
      <c r="D5" s="99"/>
      <c r="E5" s="99"/>
      <c r="F5" s="99"/>
      <c r="G5" s="99"/>
      <c r="H5" s="99"/>
      <c r="I5" s="99"/>
      <c r="J5" s="100"/>
      <c r="K5" s="101" t="s">
        <v>157</v>
      </c>
      <c r="L5" s="102"/>
      <c r="M5" s="102"/>
      <c r="N5" s="102"/>
      <c r="O5" s="103"/>
      <c r="P5" s="104" t="s">
        <v>158</v>
      </c>
      <c r="Q5" s="105"/>
      <c r="R5" s="105"/>
      <c r="S5" s="105"/>
      <c r="T5" s="105"/>
      <c r="U5" s="106"/>
      <c r="V5" s="107" t="s">
        <v>165</v>
      </c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88" t="s">
        <v>127</v>
      </c>
      <c r="AH5" s="89"/>
      <c r="AI5" s="89"/>
      <c r="AJ5" s="89"/>
      <c r="AK5" s="89"/>
      <c r="AL5" s="89"/>
      <c r="AM5" s="90"/>
      <c r="AN5" s="124" t="s">
        <v>143</v>
      </c>
      <c r="AO5" s="125"/>
      <c r="AP5" s="126"/>
      <c r="AQ5" s="127" t="s">
        <v>171</v>
      </c>
      <c r="AR5" s="128"/>
      <c r="AS5" s="128"/>
      <c r="AT5" s="129" t="s">
        <v>170</v>
      </c>
      <c r="AU5" s="130"/>
      <c r="AV5" s="131"/>
      <c r="AW5" s="132" t="s">
        <v>182</v>
      </c>
      <c r="AX5" s="133"/>
      <c r="AY5" s="133"/>
      <c r="AZ5" s="134" t="s">
        <v>178</v>
      </c>
      <c r="BA5" s="135"/>
      <c r="BB5" s="135"/>
    </row>
    <row r="6" spans="1:54" s="4" customFormat="1" ht="15.75" customHeight="1" x14ac:dyDescent="0.25">
      <c r="A6" s="96"/>
      <c r="B6" s="97"/>
      <c r="C6" s="136" t="s">
        <v>164</v>
      </c>
      <c r="D6" s="137"/>
      <c r="E6" s="137"/>
      <c r="F6" s="137" t="s">
        <v>159</v>
      </c>
      <c r="G6" s="137"/>
      <c r="H6" s="137"/>
      <c r="I6" s="137"/>
      <c r="J6" s="138"/>
      <c r="K6" s="139" t="s">
        <v>164</v>
      </c>
      <c r="L6" s="140"/>
      <c r="M6" s="140"/>
      <c r="N6" s="140"/>
      <c r="O6" s="141"/>
      <c r="P6" s="142" t="s">
        <v>164</v>
      </c>
      <c r="Q6" s="143"/>
      <c r="R6" s="143"/>
      <c r="S6" s="143"/>
      <c r="T6" s="143"/>
      <c r="U6" s="144"/>
      <c r="V6" s="145" t="s">
        <v>119</v>
      </c>
      <c r="W6" s="146"/>
      <c r="X6" s="146"/>
      <c r="Y6" s="146"/>
      <c r="Z6" s="147"/>
      <c r="AA6" s="145" t="s">
        <v>120</v>
      </c>
      <c r="AB6" s="146"/>
      <c r="AC6" s="146"/>
      <c r="AD6" s="146"/>
      <c r="AE6" s="147"/>
      <c r="AF6" s="5"/>
      <c r="AG6" s="91" t="s">
        <v>164</v>
      </c>
      <c r="AH6" s="92"/>
      <c r="AI6" s="92"/>
      <c r="AJ6" s="92"/>
      <c r="AK6" s="92"/>
      <c r="AL6" s="92"/>
      <c r="AM6" s="93"/>
      <c r="AN6" s="112" t="s">
        <v>164</v>
      </c>
      <c r="AO6" s="113"/>
      <c r="AP6" s="114"/>
      <c r="AQ6" s="115" t="s">
        <v>168</v>
      </c>
      <c r="AR6" s="116"/>
      <c r="AS6" s="116"/>
      <c r="AT6" s="117" t="s">
        <v>168</v>
      </c>
      <c r="AU6" s="118"/>
      <c r="AV6" s="119"/>
      <c r="AW6" s="120" t="s">
        <v>168</v>
      </c>
      <c r="AX6" s="121"/>
      <c r="AY6" s="121"/>
      <c r="AZ6" s="122" t="s">
        <v>168</v>
      </c>
      <c r="BA6" s="123"/>
      <c r="BB6" s="123"/>
    </row>
    <row r="7" spans="1:54" s="4" customFormat="1" ht="67.150000000000006" customHeight="1" x14ac:dyDescent="0.25">
      <c r="A7" s="62" t="s">
        <v>0</v>
      </c>
      <c r="B7" s="62" t="s">
        <v>154</v>
      </c>
      <c r="C7" s="6" t="s">
        <v>160</v>
      </c>
      <c r="D7" s="6" t="s">
        <v>161</v>
      </c>
      <c r="E7" s="6" t="s">
        <v>1</v>
      </c>
      <c r="F7" s="6" t="s">
        <v>2</v>
      </c>
      <c r="G7" s="7" t="s">
        <v>3</v>
      </c>
      <c r="H7" s="6" t="s">
        <v>146</v>
      </c>
      <c r="I7" s="6" t="s">
        <v>147</v>
      </c>
      <c r="J7" s="6" t="s">
        <v>4</v>
      </c>
      <c r="K7" s="8" t="s">
        <v>119</v>
      </c>
      <c r="L7" s="9" t="s">
        <v>120</v>
      </c>
      <c r="M7" s="10" t="s">
        <v>126</v>
      </c>
      <c r="N7" s="9" t="s">
        <v>148</v>
      </c>
      <c r="O7" s="8" t="s">
        <v>149</v>
      </c>
      <c r="P7" s="11" t="s">
        <v>121</v>
      </c>
      <c r="Q7" s="11" t="s">
        <v>122</v>
      </c>
      <c r="R7" s="11" t="s">
        <v>123</v>
      </c>
      <c r="S7" s="11" t="s">
        <v>124</v>
      </c>
      <c r="T7" s="11" t="s">
        <v>125</v>
      </c>
      <c r="U7" s="12" t="s">
        <v>126</v>
      </c>
      <c r="V7" s="13" t="s">
        <v>121</v>
      </c>
      <c r="W7" s="13" t="s">
        <v>122</v>
      </c>
      <c r="X7" s="13" t="s">
        <v>123</v>
      </c>
      <c r="Y7" s="13" t="s">
        <v>124</v>
      </c>
      <c r="Z7" s="13" t="s">
        <v>125</v>
      </c>
      <c r="AA7" s="13" t="s">
        <v>121</v>
      </c>
      <c r="AB7" s="13" t="s">
        <v>122</v>
      </c>
      <c r="AC7" s="13" t="s">
        <v>123</v>
      </c>
      <c r="AD7" s="13" t="s">
        <v>124</v>
      </c>
      <c r="AE7" s="13" t="s">
        <v>125</v>
      </c>
      <c r="AF7" s="14" t="s">
        <v>126</v>
      </c>
      <c r="AG7" s="15" t="s">
        <v>162</v>
      </c>
      <c r="AH7" s="15" t="s">
        <v>128</v>
      </c>
      <c r="AI7" s="15" t="s">
        <v>129</v>
      </c>
      <c r="AJ7" s="15" t="s">
        <v>130</v>
      </c>
      <c r="AK7" s="15" t="s">
        <v>131</v>
      </c>
      <c r="AL7" s="15" t="s">
        <v>132</v>
      </c>
      <c r="AM7" s="16" t="s">
        <v>126</v>
      </c>
      <c r="AN7" s="17" t="s">
        <v>144</v>
      </c>
      <c r="AO7" s="17" t="s">
        <v>145</v>
      </c>
      <c r="AP7" s="18" t="s">
        <v>126</v>
      </c>
      <c r="AQ7" s="19" t="s">
        <v>167</v>
      </c>
      <c r="AR7" s="19" t="s">
        <v>166</v>
      </c>
      <c r="AS7" s="20" t="s">
        <v>163</v>
      </c>
      <c r="AT7" s="21" t="s">
        <v>173</v>
      </c>
      <c r="AU7" s="21" t="s">
        <v>169</v>
      </c>
      <c r="AV7" s="22" t="s">
        <v>179</v>
      </c>
      <c r="AW7" s="23" t="s">
        <v>180</v>
      </c>
      <c r="AX7" s="23" t="s">
        <v>175</v>
      </c>
      <c r="AY7" s="24" t="s">
        <v>174</v>
      </c>
      <c r="AZ7" s="25" t="s">
        <v>177</v>
      </c>
      <c r="BA7" s="25" t="s">
        <v>172</v>
      </c>
      <c r="BB7" s="26" t="s">
        <v>176</v>
      </c>
    </row>
    <row r="8" spans="1:54" s="60" customFormat="1" ht="15.75" x14ac:dyDescent="0.25">
      <c r="A8" s="84" t="s">
        <v>193</v>
      </c>
      <c r="B8" s="85" t="s">
        <v>140</v>
      </c>
      <c r="C8" s="68">
        <f>SUM(C9:C15)</f>
        <v>25751</v>
      </c>
      <c r="D8" s="68">
        <f>SUM(D9:D15)</f>
        <v>66861</v>
      </c>
      <c r="E8" s="68">
        <f>SUM(E9:E15)</f>
        <v>69219</v>
      </c>
      <c r="F8" s="68">
        <f>SUM(F9:F15)</f>
        <v>48785</v>
      </c>
      <c r="G8" s="68">
        <f>SUM(G9:G15)</f>
        <v>255835</v>
      </c>
      <c r="H8" s="69">
        <f t="shared" ref="H8" si="0">(F8+E8)/G8</f>
        <v>0.46125041530674066</v>
      </c>
      <c r="I8" s="69">
        <f t="shared" ref="I8" si="1">F8/G8</f>
        <v>0.19068931147028359</v>
      </c>
      <c r="J8" s="68">
        <f>SUM(J9:J15)</f>
        <v>45215</v>
      </c>
      <c r="K8" s="48">
        <f>SUM(K9:K15)</f>
        <v>128426</v>
      </c>
      <c r="L8" s="48">
        <f>SUM(L9:L15)</f>
        <v>127409</v>
      </c>
      <c r="M8" s="48">
        <f>SUM(M9:M15)</f>
        <v>255835</v>
      </c>
      <c r="N8" s="70">
        <f>K8/M8</f>
        <v>0.50198760920124297</v>
      </c>
      <c r="O8" s="49">
        <f>L8/M8</f>
        <v>0.49801239079875703</v>
      </c>
      <c r="P8" s="71">
        <f t="shared" ref="P8:AR8" si="2">SUM(P9:P15)</f>
        <v>27174</v>
      </c>
      <c r="Q8" s="71">
        <f t="shared" si="2"/>
        <v>71613</v>
      </c>
      <c r="R8" s="71">
        <f t="shared" si="2"/>
        <v>100066</v>
      </c>
      <c r="S8" s="71">
        <f t="shared" si="2"/>
        <v>40086</v>
      </c>
      <c r="T8" s="71">
        <f t="shared" si="2"/>
        <v>16893</v>
      </c>
      <c r="U8" s="71">
        <f t="shared" si="2"/>
        <v>255835</v>
      </c>
      <c r="V8" s="51">
        <f t="shared" si="2"/>
        <v>14443</v>
      </c>
      <c r="W8" s="51">
        <f t="shared" si="2"/>
        <v>35143</v>
      </c>
      <c r="X8" s="51">
        <f t="shared" si="2"/>
        <v>49827</v>
      </c>
      <c r="Y8" s="51">
        <f t="shared" si="2"/>
        <v>20663</v>
      </c>
      <c r="Z8" s="51">
        <f t="shared" si="2"/>
        <v>8348</v>
      </c>
      <c r="AA8" s="51">
        <f t="shared" si="2"/>
        <v>12730</v>
      </c>
      <c r="AB8" s="51">
        <f t="shared" si="2"/>
        <v>36470</v>
      </c>
      <c r="AC8" s="51">
        <f t="shared" si="2"/>
        <v>50240</v>
      </c>
      <c r="AD8" s="51">
        <f t="shared" si="2"/>
        <v>19424</v>
      </c>
      <c r="AE8" s="51">
        <f t="shared" si="2"/>
        <v>8546</v>
      </c>
      <c r="AF8" s="51">
        <f t="shared" si="2"/>
        <v>255834</v>
      </c>
      <c r="AG8" s="72">
        <f t="shared" si="2"/>
        <v>2075</v>
      </c>
      <c r="AH8" s="72">
        <f t="shared" si="2"/>
        <v>4598</v>
      </c>
      <c r="AI8" s="72">
        <f t="shared" si="2"/>
        <v>10377</v>
      </c>
      <c r="AJ8" s="72">
        <f t="shared" si="2"/>
        <v>359</v>
      </c>
      <c r="AK8" s="72">
        <f t="shared" si="2"/>
        <v>5384</v>
      </c>
      <c r="AL8" s="72">
        <f t="shared" si="2"/>
        <v>233040</v>
      </c>
      <c r="AM8" s="72">
        <f t="shared" si="2"/>
        <v>255835</v>
      </c>
      <c r="AN8" s="73">
        <f t="shared" si="2"/>
        <v>11676</v>
      </c>
      <c r="AO8" s="73">
        <f t="shared" si="2"/>
        <v>244159</v>
      </c>
      <c r="AP8" s="73">
        <f t="shared" si="2"/>
        <v>255835</v>
      </c>
      <c r="AQ8" s="74">
        <f t="shared" si="2"/>
        <v>42100</v>
      </c>
      <c r="AR8" s="74">
        <f t="shared" si="2"/>
        <v>333114</v>
      </c>
      <c r="AS8" s="75">
        <f>AQ8/AR8</f>
        <v>0.12638316011935855</v>
      </c>
      <c r="AT8" s="76">
        <f>SUM(AT9:AT15)</f>
        <v>17099</v>
      </c>
      <c r="AU8" s="76">
        <f>SUM(AU9:AU15)</f>
        <v>335828</v>
      </c>
      <c r="AV8" s="77">
        <f>AT8/AU8</f>
        <v>5.0915945067117691E-2</v>
      </c>
      <c r="AW8" s="78">
        <f>SUM(AW9:AW15)</f>
        <v>48336</v>
      </c>
      <c r="AX8" s="78">
        <f>SUM(AX9:AX15)</f>
        <v>324679</v>
      </c>
      <c r="AY8" s="79">
        <f>AW8/AX8</f>
        <v>0.14887319475543537</v>
      </c>
      <c r="AZ8" s="80">
        <f>SUM(AZ9:AZ15)</f>
        <v>18101</v>
      </c>
      <c r="BA8" s="80">
        <f>SUM(BA9:BA15)</f>
        <v>336189</v>
      </c>
      <c r="BB8" s="81">
        <f>AZ8/BA8</f>
        <v>5.3841737831993315E-2</v>
      </c>
    </row>
    <row r="9" spans="1:54" s="41" customFormat="1" ht="15.75" x14ac:dyDescent="0.25">
      <c r="A9" s="42" t="s">
        <v>26</v>
      </c>
      <c r="B9" s="43" t="s">
        <v>140</v>
      </c>
      <c r="C9" s="66">
        <v>2093</v>
      </c>
      <c r="D9" s="66">
        <v>5475</v>
      </c>
      <c r="E9" s="66">
        <v>5367</v>
      </c>
      <c r="F9" s="66">
        <v>3790</v>
      </c>
      <c r="G9" s="66">
        <v>20740</v>
      </c>
      <c r="H9" s="67">
        <v>0.44151398264223723</v>
      </c>
      <c r="I9" s="67">
        <v>0.18273866923818707</v>
      </c>
      <c r="J9" s="66">
        <v>4014</v>
      </c>
      <c r="K9" s="29">
        <v>9980</v>
      </c>
      <c r="L9" s="29">
        <v>10759</v>
      </c>
      <c r="M9" s="29">
        <v>20740</v>
      </c>
      <c r="N9" s="30">
        <v>0.48119575699132111</v>
      </c>
      <c r="O9" s="30">
        <v>0.51875602700096435</v>
      </c>
      <c r="P9" s="31">
        <v>2641</v>
      </c>
      <c r="Q9" s="31">
        <v>5640</v>
      </c>
      <c r="R9" s="31">
        <v>8152</v>
      </c>
      <c r="S9" s="31">
        <v>2932</v>
      </c>
      <c r="T9" s="31">
        <v>1374</v>
      </c>
      <c r="U9" s="31">
        <v>20740</v>
      </c>
      <c r="V9" s="32">
        <v>1281</v>
      </c>
      <c r="W9" s="32">
        <v>2563</v>
      </c>
      <c r="X9" s="32">
        <v>3976</v>
      </c>
      <c r="Y9" s="32">
        <v>1505</v>
      </c>
      <c r="Z9" s="32">
        <v>655</v>
      </c>
      <c r="AA9" s="32">
        <v>1361</v>
      </c>
      <c r="AB9" s="32">
        <v>3078</v>
      </c>
      <c r="AC9" s="32">
        <v>4176</v>
      </c>
      <c r="AD9" s="32">
        <v>1427</v>
      </c>
      <c r="AE9" s="32">
        <v>719</v>
      </c>
      <c r="AF9" s="32">
        <v>20741</v>
      </c>
      <c r="AG9" s="33">
        <v>173</v>
      </c>
      <c r="AH9" s="33">
        <v>329</v>
      </c>
      <c r="AI9" s="33">
        <v>513</v>
      </c>
      <c r="AJ9" s="33">
        <v>22</v>
      </c>
      <c r="AK9" s="33">
        <v>384</v>
      </c>
      <c r="AL9" s="33">
        <v>19319</v>
      </c>
      <c r="AM9" s="33">
        <v>20740</v>
      </c>
      <c r="AN9" s="34">
        <v>864</v>
      </c>
      <c r="AO9" s="34">
        <v>19876</v>
      </c>
      <c r="AP9" s="34">
        <v>20740</v>
      </c>
      <c r="AQ9" s="27">
        <v>6124</v>
      </c>
      <c r="AR9" s="27">
        <v>51507</v>
      </c>
      <c r="AS9" s="28">
        <v>0.11889646067524802</v>
      </c>
      <c r="AT9" s="35">
        <v>3223</v>
      </c>
      <c r="AU9" s="35">
        <v>51663</v>
      </c>
      <c r="AV9" s="36">
        <v>6.2385072489015349E-2</v>
      </c>
      <c r="AW9" s="37">
        <v>4496</v>
      </c>
      <c r="AX9" s="37">
        <v>51534</v>
      </c>
      <c r="AY9" s="38">
        <v>8.7243373306942984E-2</v>
      </c>
      <c r="AZ9" s="39">
        <v>2461</v>
      </c>
      <c r="BA9" s="39">
        <v>51690</v>
      </c>
      <c r="BB9" s="40">
        <v>4.7610756432578838E-2</v>
      </c>
    </row>
    <row r="10" spans="1:54" s="41" customFormat="1" ht="15.75" x14ac:dyDescent="0.25">
      <c r="A10" s="42" t="s">
        <v>34</v>
      </c>
      <c r="B10" s="43" t="s">
        <v>140</v>
      </c>
      <c r="C10" s="66">
        <v>277</v>
      </c>
      <c r="D10" s="66">
        <v>720</v>
      </c>
      <c r="E10" s="66">
        <v>681</v>
      </c>
      <c r="F10" s="66">
        <v>404</v>
      </c>
      <c r="G10" s="66">
        <v>2596</v>
      </c>
      <c r="H10" s="67">
        <v>0.4179506933744222</v>
      </c>
      <c r="I10" s="67">
        <v>0.15562403697996918</v>
      </c>
      <c r="J10" s="66">
        <v>514</v>
      </c>
      <c r="K10" s="29">
        <v>1570</v>
      </c>
      <c r="L10" s="29">
        <v>1026</v>
      </c>
      <c r="M10" s="29">
        <v>2596</v>
      </c>
      <c r="N10" s="30">
        <v>0.60477657935285056</v>
      </c>
      <c r="O10" s="30">
        <v>0.39522342064714944</v>
      </c>
      <c r="P10" s="31">
        <v>380</v>
      </c>
      <c r="Q10" s="31">
        <v>575</v>
      </c>
      <c r="R10" s="31">
        <v>967</v>
      </c>
      <c r="S10" s="31">
        <v>446</v>
      </c>
      <c r="T10" s="31">
        <v>229</v>
      </c>
      <c r="U10" s="31">
        <v>2596</v>
      </c>
      <c r="V10" s="32">
        <v>208</v>
      </c>
      <c r="W10" s="32">
        <v>331</v>
      </c>
      <c r="X10" s="32">
        <v>618</v>
      </c>
      <c r="Y10" s="32">
        <v>273</v>
      </c>
      <c r="Z10" s="32">
        <v>140</v>
      </c>
      <c r="AA10" s="32">
        <v>172</v>
      </c>
      <c r="AB10" s="32">
        <v>244</v>
      </c>
      <c r="AC10" s="32">
        <v>349</v>
      </c>
      <c r="AD10" s="32">
        <v>173</v>
      </c>
      <c r="AE10" s="32">
        <v>89</v>
      </c>
      <c r="AF10" s="32">
        <v>2597</v>
      </c>
      <c r="AG10" s="33">
        <v>15</v>
      </c>
      <c r="AH10" s="33">
        <v>17</v>
      </c>
      <c r="AI10" s="33">
        <v>68</v>
      </c>
      <c r="AJ10" s="33"/>
      <c r="AK10" s="33">
        <v>47</v>
      </c>
      <c r="AL10" s="33">
        <v>2447</v>
      </c>
      <c r="AM10" s="33">
        <v>2596</v>
      </c>
      <c r="AN10" s="34">
        <v>60</v>
      </c>
      <c r="AO10" s="34">
        <v>2536</v>
      </c>
      <c r="AP10" s="34">
        <v>2596</v>
      </c>
      <c r="AQ10" s="27">
        <v>1809</v>
      </c>
      <c r="AR10" s="27">
        <v>9268</v>
      </c>
      <c r="AS10" s="28">
        <v>0.19518774277082435</v>
      </c>
      <c r="AT10" s="35">
        <v>434</v>
      </c>
      <c r="AU10" s="35">
        <v>9308</v>
      </c>
      <c r="AV10" s="36">
        <v>4.662655779974216E-2</v>
      </c>
      <c r="AW10" s="37">
        <v>1957</v>
      </c>
      <c r="AX10" s="37">
        <v>9309</v>
      </c>
      <c r="AY10" s="38">
        <v>0.21022666236974971</v>
      </c>
      <c r="AZ10" s="39">
        <v>369</v>
      </c>
      <c r="BA10" s="39">
        <v>9349</v>
      </c>
      <c r="BB10" s="40">
        <v>3.9469461974542729E-2</v>
      </c>
    </row>
    <row r="11" spans="1:54" s="41" customFormat="1" ht="15.75" x14ac:dyDescent="0.25">
      <c r="A11" s="42" t="s">
        <v>43</v>
      </c>
      <c r="B11" s="43" t="s">
        <v>140</v>
      </c>
      <c r="C11" s="66">
        <v>17751</v>
      </c>
      <c r="D11" s="66">
        <v>46321</v>
      </c>
      <c r="E11" s="66">
        <v>49040</v>
      </c>
      <c r="F11" s="66">
        <v>35478</v>
      </c>
      <c r="G11" s="66">
        <v>178063</v>
      </c>
      <c r="H11" s="67">
        <v>0.47465222982876848</v>
      </c>
      <c r="I11" s="67">
        <v>0.19924408776668931</v>
      </c>
      <c r="J11" s="66">
        <v>29472</v>
      </c>
      <c r="K11" s="29">
        <v>88703</v>
      </c>
      <c r="L11" s="29">
        <v>89360</v>
      </c>
      <c r="M11" s="29">
        <v>178063</v>
      </c>
      <c r="N11" s="30">
        <v>0.4981551473354936</v>
      </c>
      <c r="O11" s="30">
        <v>0.5018448526645064</v>
      </c>
      <c r="P11" s="31">
        <v>16672</v>
      </c>
      <c r="Q11" s="31">
        <v>51733</v>
      </c>
      <c r="R11" s="31">
        <v>70890</v>
      </c>
      <c r="S11" s="31">
        <v>27943</v>
      </c>
      <c r="T11" s="31">
        <v>10823</v>
      </c>
      <c r="U11" s="31">
        <v>178063</v>
      </c>
      <c r="V11" s="32">
        <v>8923</v>
      </c>
      <c r="W11" s="32">
        <v>25425</v>
      </c>
      <c r="X11" s="32">
        <v>34788</v>
      </c>
      <c r="Y11" s="32">
        <v>14246</v>
      </c>
      <c r="Z11" s="32">
        <v>5320</v>
      </c>
      <c r="AA11" s="32">
        <v>7748</v>
      </c>
      <c r="AB11" s="32">
        <v>26308</v>
      </c>
      <c r="AC11" s="32">
        <v>36103</v>
      </c>
      <c r="AD11" s="32">
        <v>13698</v>
      </c>
      <c r="AE11" s="32">
        <v>5503</v>
      </c>
      <c r="AF11" s="32">
        <v>178062</v>
      </c>
      <c r="AG11" s="33">
        <v>1426</v>
      </c>
      <c r="AH11" s="33">
        <v>3368</v>
      </c>
      <c r="AI11" s="33">
        <v>8163</v>
      </c>
      <c r="AJ11" s="33">
        <v>257</v>
      </c>
      <c r="AK11" s="33">
        <v>3901</v>
      </c>
      <c r="AL11" s="33">
        <v>160949</v>
      </c>
      <c r="AM11" s="33">
        <v>178063</v>
      </c>
      <c r="AN11" s="34">
        <v>7664</v>
      </c>
      <c r="AO11" s="34">
        <v>170399</v>
      </c>
      <c r="AP11" s="34">
        <v>178063</v>
      </c>
      <c r="AQ11" s="27">
        <v>22999</v>
      </c>
      <c r="AR11" s="27">
        <v>184296</v>
      </c>
      <c r="AS11" s="28">
        <v>0.12479380995789383</v>
      </c>
      <c r="AT11" s="35">
        <v>8010</v>
      </c>
      <c r="AU11" s="35">
        <v>185849</v>
      </c>
      <c r="AV11" s="36">
        <v>4.309950551253975E-2</v>
      </c>
      <c r="AW11" s="37">
        <v>29309</v>
      </c>
      <c r="AX11" s="37">
        <v>177738</v>
      </c>
      <c r="AY11" s="38">
        <v>0.16490002137978374</v>
      </c>
      <c r="AZ11" s="39">
        <v>10535</v>
      </c>
      <c r="BA11" s="39">
        <v>186062</v>
      </c>
      <c r="BB11" s="40">
        <v>5.6620911309133513E-2</v>
      </c>
    </row>
    <row r="12" spans="1:54" s="41" customFormat="1" ht="15.75" x14ac:dyDescent="0.25">
      <c r="A12" s="42" t="s">
        <v>88</v>
      </c>
      <c r="B12" s="43" t="s">
        <v>140</v>
      </c>
      <c r="C12" s="66">
        <v>928</v>
      </c>
      <c r="D12" s="66">
        <v>2578</v>
      </c>
      <c r="E12" s="66">
        <v>2571</v>
      </c>
      <c r="F12" s="66">
        <v>1786</v>
      </c>
      <c r="G12" s="66">
        <v>9516</v>
      </c>
      <c r="H12" s="67">
        <v>0.45786044556536359</v>
      </c>
      <c r="I12" s="67">
        <v>0.18768390079865491</v>
      </c>
      <c r="J12" s="66">
        <v>1652</v>
      </c>
      <c r="K12" s="29">
        <v>5172</v>
      </c>
      <c r="L12" s="29">
        <v>4344</v>
      </c>
      <c r="M12" s="29">
        <v>9516</v>
      </c>
      <c r="N12" s="30">
        <v>0.54350567465321564</v>
      </c>
      <c r="O12" s="30">
        <v>0.45649432534678436</v>
      </c>
      <c r="P12" s="31">
        <v>1010</v>
      </c>
      <c r="Q12" s="31">
        <v>2561</v>
      </c>
      <c r="R12" s="31">
        <v>3786</v>
      </c>
      <c r="S12" s="31">
        <v>1543</v>
      </c>
      <c r="T12" s="31">
        <v>615</v>
      </c>
      <c r="U12" s="31">
        <v>9516</v>
      </c>
      <c r="V12" s="32">
        <v>536</v>
      </c>
      <c r="W12" s="32">
        <v>1357</v>
      </c>
      <c r="X12" s="32">
        <v>2110</v>
      </c>
      <c r="Y12" s="32">
        <v>844</v>
      </c>
      <c r="Z12" s="32">
        <v>325</v>
      </c>
      <c r="AA12" s="32">
        <v>474</v>
      </c>
      <c r="AB12" s="32">
        <v>1204</v>
      </c>
      <c r="AC12" s="32">
        <v>1676</v>
      </c>
      <c r="AD12" s="32">
        <v>699</v>
      </c>
      <c r="AE12" s="32">
        <v>291</v>
      </c>
      <c r="AF12" s="32">
        <v>9516</v>
      </c>
      <c r="AG12" s="33">
        <v>69</v>
      </c>
      <c r="AH12" s="33">
        <v>90</v>
      </c>
      <c r="AI12" s="33">
        <v>184</v>
      </c>
      <c r="AJ12" s="33">
        <v>8</v>
      </c>
      <c r="AK12" s="33">
        <v>147</v>
      </c>
      <c r="AL12" s="33">
        <v>9017</v>
      </c>
      <c r="AM12" s="33">
        <v>9516</v>
      </c>
      <c r="AN12" s="34">
        <v>415</v>
      </c>
      <c r="AO12" s="34">
        <v>9101</v>
      </c>
      <c r="AP12" s="34">
        <v>9516</v>
      </c>
      <c r="AQ12" s="27">
        <v>2217</v>
      </c>
      <c r="AR12" s="27">
        <v>18561</v>
      </c>
      <c r="AS12" s="28">
        <v>0.11944399547438177</v>
      </c>
      <c r="AT12" s="35">
        <v>835</v>
      </c>
      <c r="AU12" s="35">
        <v>18689</v>
      </c>
      <c r="AV12" s="36">
        <v>4.467868799828776E-2</v>
      </c>
      <c r="AW12" s="37">
        <v>3027</v>
      </c>
      <c r="AX12" s="37">
        <v>17621</v>
      </c>
      <c r="AY12" s="38">
        <v>0.17178366721525454</v>
      </c>
      <c r="AZ12" s="39">
        <v>750</v>
      </c>
      <c r="BA12" s="39">
        <v>18700</v>
      </c>
      <c r="BB12" s="40">
        <v>4.0106951871657755E-2</v>
      </c>
    </row>
    <row r="13" spans="1:54" s="41" customFormat="1" ht="15.75" x14ac:dyDescent="0.25">
      <c r="A13" s="42" t="s">
        <v>108</v>
      </c>
      <c r="B13" s="43" t="s">
        <v>140</v>
      </c>
      <c r="C13" s="66">
        <v>794</v>
      </c>
      <c r="D13" s="66">
        <v>2065</v>
      </c>
      <c r="E13" s="66">
        <v>1979</v>
      </c>
      <c r="F13" s="66">
        <v>1241</v>
      </c>
      <c r="G13" s="66">
        <v>7580</v>
      </c>
      <c r="H13" s="67">
        <v>0.42480211081794195</v>
      </c>
      <c r="I13" s="67">
        <v>0.16372031662269129</v>
      </c>
      <c r="J13" s="66">
        <v>1502</v>
      </c>
      <c r="K13" s="29">
        <v>3710</v>
      </c>
      <c r="L13" s="29">
        <v>3871</v>
      </c>
      <c r="M13" s="29">
        <v>7580</v>
      </c>
      <c r="N13" s="30">
        <v>0.48944591029023748</v>
      </c>
      <c r="O13" s="30">
        <v>0.5106860158311346</v>
      </c>
      <c r="P13" s="31">
        <v>1056</v>
      </c>
      <c r="Q13" s="31">
        <v>1688</v>
      </c>
      <c r="R13" s="31">
        <v>2665</v>
      </c>
      <c r="S13" s="31">
        <v>1369</v>
      </c>
      <c r="T13" s="31">
        <v>803</v>
      </c>
      <c r="U13" s="31">
        <v>7580</v>
      </c>
      <c r="V13" s="32">
        <v>530</v>
      </c>
      <c r="W13" s="32">
        <v>784</v>
      </c>
      <c r="X13" s="32">
        <v>1302</v>
      </c>
      <c r="Y13" s="32">
        <v>710</v>
      </c>
      <c r="Z13" s="32">
        <v>381</v>
      </c>
      <c r="AA13" s="32">
        <v>524</v>
      </c>
      <c r="AB13" s="32">
        <v>903</v>
      </c>
      <c r="AC13" s="32">
        <v>1362</v>
      </c>
      <c r="AD13" s="32">
        <v>659</v>
      </c>
      <c r="AE13" s="32">
        <v>422</v>
      </c>
      <c r="AF13" s="32">
        <v>7577</v>
      </c>
      <c r="AG13" s="33">
        <v>64</v>
      </c>
      <c r="AH13" s="33">
        <v>88</v>
      </c>
      <c r="AI13" s="33">
        <v>139</v>
      </c>
      <c r="AJ13" s="33">
        <v>10</v>
      </c>
      <c r="AK13" s="33">
        <v>148</v>
      </c>
      <c r="AL13" s="33">
        <v>7131</v>
      </c>
      <c r="AM13" s="33">
        <v>7580</v>
      </c>
      <c r="AN13" s="34">
        <v>356</v>
      </c>
      <c r="AO13" s="34">
        <v>7224</v>
      </c>
      <c r="AP13" s="34">
        <v>7580</v>
      </c>
      <c r="AQ13" s="27">
        <v>2126</v>
      </c>
      <c r="AR13" s="27">
        <v>16247</v>
      </c>
      <c r="AS13" s="28">
        <v>0.13085492706345786</v>
      </c>
      <c r="AT13" s="35">
        <v>979</v>
      </c>
      <c r="AU13" s="35">
        <v>16322</v>
      </c>
      <c r="AV13" s="36">
        <v>5.9980394559490259E-2</v>
      </c>
      <c r="AW13" s="37">
        <v>2454</v>
      </c>
      <c r="AX13" s="37">
        <v>16247</v>
      </c>
      <c r="AY13" s="38">
        <v>0.15104326952668184</v>
      </c>
      <c r="AZ13" s="39">
        <v>576</v>
      </c>
      <c r="BA13" s="39">
        <v>16322</v>
      </c>
      <c r="BB13" s="40">
        <v>3.5289792917534618E-2</v>
      </c>
    </row>
    <row r="14" spans="1:54" s="41" customFormat="1" ht="15.75" x14ac:dyDescent="0.25">
      <c r="A14" s="42" t="s">
        <v>110</v>
      </c>
      <c r="B14" s="43" t="s">
        <v>140</v>
      </c>
      <c r="C14" s="66">
        <v>3099</v>
      </c>
      <c r="D14" s="66">
        <v>7420</v>
      </c>
      <c r="E14" s="66">
        <v>7443</v>
      </c>
      <c r="F14" s="66">
        <v>4759</v>
      </c>
      <c r="G14" s="66">
        <v>29313</v>
      </c>
      <c r="H14" s="67">
        <v>0.41626582062566098</v>
      </c>
      <c r="I14" s="67">
        <v>0.16235117524647769</v>
      </c>
      <c r="J14" s="66">
        <v>6591</v>
      </c>
      <c r="K14" s="29">
        <v>15612</v>
      </c>
      <c r="L14" s="29">
        <v>13701</v>
      </c>
      <c r="M14" s="29">
        <v>29313</v>
      </c>
      <c r="N14" s="30">
        <v>0.53259645890901652</v>
      </c>
      <c r="O14" s="30">
        <v>0.46740354109098353</v>
      </c>
      <c r="P14" s="31">
        <v>4401</v>
      </c>
      <c r="Q14" s="31">
        <v>7495</v>
      </c>
      <c r="R14" s="31">
        <v>10393</v>
      </c>
      <c r="S14" s="31">
        <v>4511</v>
      </c>
      <c r="T14" s="31">
        <v>2513</v>
      </c>
      <c r="U14" s="31">
        <v>29313</v>
      </c>
      <c r="V14" s="32">
        <v>2492</v>
      </c>
      <c r="W14" s="32">
        <v>3850</v>
      </c>
      <c r="X14" s="32">
        <v>5511</v>
      </c>
      <c r="Y14" s="32">
        <v>2473</v>
      </c>
      <c r="Z14" s="32">
        <v>1287</v>
      </c>
      <c r="AA14" s="32">
        <v>1909</v>
      </c>
      <c r="AB14" s="32">
        <v>3645</v>
      </c>
      <c r="AC14" s="32">
        <v>4883</v>
      </c>
      <c r="AD14" s="32">
        <v>2038</v>
      </c>
      <c r="AE14" s="32">
        <v>1226</v>
      </c>
      <c r="AF14" s="32">
        <v>29314</v>
      </c>
      <c r="AG14" s="33">
        <v>265</v>
      </c>
      <c r="AH14" s="33">
        <v>613</v>
      </c>
      <c r="AI14" s="33">
        <v>1145</v>
      </c>
      <c r="AJ14" s="33">
        <v>54</v>
      </c>
      <c r="AK14" s="33">
        <v>633</v>
      </c>
      <c r="AL14" s="33">
        <v>26603</v>
      </c>
      <c r="AM14" s="33">
        <v>29313</v>
      </c>
      <c r="AN14" s="34">
        <v>2096</v>
      </c>
      <c r="AO14" s="34">
        <v>27217</v>
      </c>
      <c r="AP14" s="34">
        <v>29313</v>
      </c>
      <c r="AQ14" s="27">
        <v>3966</v>
      </c>
      <c r="AR14" s="27">
        <v>31612</v>
      </c>
      <c r="AS14" s="28">
        <v>0.12545868657471845</v>
      </c>
      <c r="AT14" s="35">
        <v>1964</v>
      </c>
      <c r="AU14" s="35">
        <v>31749</v>
      </c>
      <c r="AV14" s="36">
        <v>6.1860216069797476E-2</v>
      </c>
      <c r="AW14" s="37">
        <v>4418</v>
      </c>
      <c r="AX14" s="37">
        <v>30546</v>
      </c>
      <c r="AY14" s="38">
        <v>0.14463432200615464</v>
      </c>
      <c r="AZ14" s="39">
        <v>2128</v>
      </c>
      <c r="BA14" s="39">
        <v>31757</v>
      </c>
      <c r="BB14" s="40">
        <v>6.7008848442862992E-2</v>
      </c>
    </row>
    <row r="15" spans="1:54" s="41" customFormat="1" ht="15.75" x14ac:dyDescent="0.25">
      <c r="A15" s="42" t="s">
        <v>116</v>
      </c>
      <c r="B15" s="43" t="s">
        <v>140</v>
      </c>
      <c r="C15" s="66">
        <v>809</v>
      </c>
      <c r="D15" s="66">
        <v>2282</v>
      </c>
      <c r="E15" s="66">
        <v>2138</v>
      </c>
      <c r="F15" s="66">
        <v>1327</v>
      </c>
      <c r="G15" s="66">
        <v>8027</v>
      </c>
      <c r="H15" s="67">
        <v>0.43166812009468047</v>
      </c>
      <c r="I15" s="67">
        <v>0.16531705493957893</v>
      </c>
      <c r="J15" s="66">
        <v>1470</v>
      </c>
      <c r="K15" s="29">
        <v>3679</v>
      </c>
      <c r="L15" s="29">
        <v>4348</v>
      </c>
      <c r="M15" s="29">
        <v>8027</v>
      </c>
      <c r="N15" s="30">
        <v>0.45832814251899839</v>
      </c>
      <c r="O15" s="30">
        <v>0.54167185748100166</v>
      </c>
      <c r="P15" s="31">
        <v>1014</v>
      </c>
      <c r="Q15" s="31">
        <v>1921</v>
      </c>
      <c r="R15" s="31">
        <v>3213</v>
      </c>
      <c r="S15" s="31">
        <v>1342</v>
      </c>
      <c r="T15" s="31">
        <v>536</v>
      </c>
      <c r="U15" s="31">
        <v>8027</v>
      </c>
      <c r="V15" s="32">
        <v>473</v>
      </c>
      <c r="W15" s="32">
        <v>833</v>
      </c>
      <c r="X15" s="32">
        <v>1522</v>
      </c>
      <c r="Y15" s="32">
        <v>612</v>
      </c>
      <c r="Z15" s="32">
        <v>240</v>
      </c>
      <c r="AA15" s="32">
        <v>542</v>
      </c>
      <c r="AB15" s="32">
        <v>1088</v>
      </c>
      <c r="AC15" s="32">
        <v>1691</v>
      </c>
      <c r="AD15" s="32">
        <v>730</v>
      </c>
      <c r="AE15" s="32">
        <v>296</v>
      </c>
      <c r="AF15" s="32">
        <v>8027</v>
      </c>
      <c r="AG15" s="33">
        <v>63</v>
      </c>
      <c r="AH15" s="33">
        <v>93</v>
      </c>
      <c r="AI15" s="33">
        <v>165</v>
      </c>
      <c r="AJ15" s="33">
        <v>8</v>
      </c>
      <c r="AK15" s="33">
        <v>124</v>
      </c>
      <c r="AL15" s="33">
        <v>7574</v>
      </c>
      <c r="AM15" s="33">
        <v>8027</v>
      </c>
      <c r="AN15" s="34">
        <v>221</v>
      </c>
      <c r="AO15" s="34">
        <v>7806</v>
      </c>
      <c r="AP15" s="34">
        <v>8027</v>
      </c>
      <c r="AQ15" s="27">
        <v>2859</v>
      </c>
      <c r="AR15" s="27">
        <v>21623</v>
      </c>
      <c r="AS15" s="28">
        <v>0.13222032095453914</v>
      </c>
      <c r="AT15" s="35">
        <v>1654</v>
      </c>
      <c r="AU15" s="35">
        <v>22248</v>
      </c>
      <c r="AV15" s="36">
        <v>7.4343761236965122E-2</v>
      </c>
      <c r="AW15" s="37">
        <v>2675</v>
      </c>
      <c r="AX15" s="37">
        <v>21684</v>
      </c>
      <c r="AY15" s="38">
        <v>0.12336284818299206</v>
      </c>
      <c r="AZ15" s="39">
        <v>1282</v>
      </c>
      <c r="BA15" s="39">
        <v>22309</v>
      </c>
      <c r="BB15" s="40">
        <v>5.7465596844322918E-2</v>
      </c>
    </row>
    <row r="16" spans="1:54" s="2" customFormat="1" x14ac:dyDescent="0.25"/>
    <row r="17" spans="1:1" s="1" customFormat="1" ht="15.75" x14ac:dyDescent="0.25">
      <c r="A17" s="61" t="s">
        <v>183</v>
      </c>
    </row>
    <row r="18" spans="1:1" s="1" customFormat="1" ht="15.75" x14ac:dyDescent="0.25">
      <c r="A18" s="61" t="s">
        <v>184</v>
      </c>
    </row>
    <row r="19" spans="1:1" s="1" customFormat="1" ht="15.75" x14ac:dyDescent="0.25">
      <c r="A19" s="61" t="s">
        <v>185</v>
      </c>
    </row>
  </sheetData>
  <mergeCells count="23">
    <mergeCell ref="AW5:AY5"/>
    <mergeCell ref="AZ5:BB5"/>
    <mergeCell ref="V6:Z6"/>
    <mergeCell ref="AA6:AE6"/>
    <mergeCell ref="AT6:AV6"/>
    <mergeCell ref="AW6:AY6"/>
    <mergeCell ref="AZ6:BB6"/>
    <mergeCell ref="AG6:AM6"/>
    <mergeCell ref="AN6:AP6"/>
    <mergeCell ref="AQ6:AS6"/>
    <mergeCell ref="A1:BB4"/>
    <mergeCell ref="A5:B6"/>
    <mergeCell ref="C5:J5"/>
    <mergeCell ref="K5:O5"/>
    <mergeCell ref="P5:U5"/>
    <mergeCell ref="V5:AF5"/>
    <mergeCell ref="AG5:AM5"/>
    <mergeCell ref="AN5:AP5"/>
    <mergeCell ref="AQ5:AS5"/>
    <mergeCell ref="AT5:AV5"/>
    <mergeCell ref="C6:J6"/>
    <mergeCell ref="K6:O6"/>
    <mergeCell ref="P6:U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"/>
  <sheetViews>
    <sheetView workbookViewId="0">
      <selection sqref="A1:BB4"/>
    </sheetView>
  </sheetViews>
  <sheetFormatPr defaultColWidth="10" defaultRowHeight="15" x14ac:dyDescent="0.25"/>
  <cols>
    <col min="1" max="1" width="24.5703125" customWidth="1"/>
    <col min="2" max="2" width="45.28515625" customWidth="1"/>
    <col min="3" max="9" width="25.140625" customWidth="1"/>
    <col min="10" max="10" width="26.140625" customWidth="1"/>
    <col min="11" max="13" width="11.5703125" customWidth="1"/>
    <col min="14" max="15" width="13.5703125" customWidth="1"/>
    <col min="16" max="20" width="13.28515625" customWidth="1"/>
    <col min="21" max="21" width="15.5703125" customWidth="1"/>
    <col min="22" max="25" width="14.28515625" bestFit="1" customWidth="1"/>
    <col min="26" max="26" width="19.7109375" bestFit="1" customWidth="1"/>
    <col min="27" max="30" width="14.28515625" bestFit="1" customWidth="1"/>
    <col min="31" max="31" width="19.7109375" bestFit="1" customWidth="1"/>
    <col min="32" max="32" width="15.5703125" customWidth="1"/>
    <col min="33" max="38" width="16.140625" customWidth="1"/>
    <col min="39" max="39" width="15.7109375" customWidth="1"/>
    <col min="40" max="40" width="10.42578125" bestFit="1" customWidth="1"/>
    <col min="41" max="41" width="17.28515625" customWidth="1"/>
    <col min="42" max="42" width="13.85546875" customWidth="1"/>
    <col min="43" max="43" width="21.140625" customWidth="1"/>
    <col min="44" max="45" width="15.85546875" customWidth="1"/>
    <col min="46" max="46" width="18.7109375" customWidth="1"/>
    <col min="47" max="47" width="12.7109375" customWidth="1"/>
    <col min="48" max="48" width="18.7109375" customWidth="1"/>
    <col min="49" max="49" width="16" customWidth="1"/>
    <col min="50" max="50" width="22.5703125" customWidth="1"/>
    <col min="51" max="51" width="18.140625" customWidth="1"/>
    <col min="52" max="52" width="20.28515625" customWidth="1"/>
    <col min="53" max="53" width="17.140625" customWidth="1"/>
    <col min="54" max="54" width="24.42578125" customWidth="1"/>
  </cols>
  <sheetData>
    <row r="1" spans="1:54" s="2" customFormat="1" ht="23.25" customHeight="1" x14ac:dyDescent="0.25">
      <c r="A1" s="110" t="s">
        <v>200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s="2" customFormat="1" ht="1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</row>
    <row r="3" spans="1:54" s="3" customFormat="1" ht="1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</row>
    <row r="4" spans="1:54" s="3" customFormat="1" ht="1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</row>
    <row r="5" spans="1:54" s="4" customFormat="1" ht="15.75" customHeight="1" x14ac:dyDescent="0.25">
      <c r="A5" s="94" t="s">
        <v>155</v>
      </c>
      <c r="B5" s="95"/>
      <c r="C5" s="98" t="s">
        <v>156</v>
      </c>
      <c r="D5" s="99"/>
      <c r="E5" s="99"/>
      <c r="F5" s="99"/>
      <c r="G5" s="99"/>
      <c r="H5" s="99"/>
      <c r="I5" s="99"/>
      <c r="J5" s="100"/>
      <c r="K5" s="101" t="s">
        <v>157</v>
      </c>
      <c r="L5" s="102"/>
      <c r="M5" s="102"/>
      <c r="N5" s="102"/>
      <c r="O5" s="103"/>
      <c r="P5" s="104" t="s">
        <v>158</v>
      </c>
      <c r="Q5" s="105"/>
      <c r="R5" s="105"/>
      <c r="S5" s="105"/>
      <c r="T5" s="105"/>
      <c r="U5" s="106"/>
      <c r="V5" s="107" t="s">
        <v>165</v>
      </c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88" t="s">
        <v>127</v>
      </c>
      <c r="AH5" s="89"/>
      <c r="AI5" s="89"/>
      <c r="AJ5" s="89"/>
      <c r="AK5" s="89"/>
      <c r="AL5" s="89"/>
      <c r="AM5" s="90"/>
      <c r="AN5" s="124" t="s">
        <v>143</v>
      </c>
      <c r="AO5" s="125"/>
      <c r="AP5" s="126"/>
      <c r="AQ5" s="127" t="s">
        <v>171</v>
      </c>
      <c r="AR5" s="128"/>
      <c r="AS5" s="128"/>
      <c r="AT5" s="129" t="s">
        <v>170</v>
      </c>
      <c r="AU5" s="130"/>
      <c r="AV5" s="131"/>
      <c r="AW5" s="132" t="s">
        <v>182</v>
      </c>
      <c r="AX5" s="133"/>
      <c r="AY5" s="133"/>
      <c r="AZ5" s="134" t="s">
        <v>178</v>
      </c>
      <c r="BA5" s="135"/>
      <c r="BB5" s="135"/>
    </row>
    <row r="6" spans="1:54" s="4" customFormat="1" ht="15.75" customHeight="1" x14ac:dyDescent="0.25">
      <c r="A6" s="96"/>
      <c r="B6" s="97"/>
      <c r="C6" s="136" t="s">
        <v>164</v>
      </c>
      <c r="D6" s="137"/>
      <c r="E6" s="137"/>
      <c r="F6" s="137" t="s">
        <v>159</v>
      </c>
      <c r="G6" s="137"/>
      <c r="H6" s="137"/>
      <c r="I6" s="137"/>
      <c r="J6" s="138"/>
      <c r="K6" s="139" t="s">
        <v>164</v>
      </c>
      <c r="L6" s="140"/>
      <c r="M6" s="140"/>
      <c r="N6" s="140"/>
      <c r="O6" s="141"/>
      <c r="P6" s="142" t="s">
        <v>164</v>
      </c>
      <c r="Q6" s="143"/>
      <c r="R6" s="143"/>
      <c r="S6" s="143"/>
      <c r="T6" s="143"/>
      <c r="U6" s="144"/>
      <c r="V6" s="145" t="s">
        <v>119</v>
      </c>
      <c r="W6" s="146"/>
      <c r="X6" s="146"/>
      <c r="Y6" s="146"/>
      <c r="Z6" s="147"/>
      <c r="AA6" s="145" t="s">
        <v>120</v>
      </c>
      <c r="AB6" s="146"/>
      <c r="AC6" s="146"/>
      <c r="AD6" s="146"/>
      <c r="AE6" s="147"/>
      <c r="AF6" s="5"/>
      <c r="AG6" s="91" t="s">
        <v>164</v>
      </c>
      <c r="AH6" s="92"/>
      <c r="AI6" s="92"/>
      <c r="AJ6" s="92"/>
      <c r="AK6" s="92"/>
      <c r="AL6" s="92"/>
      <c r="AM6" s="93"/>
      <c r="AN6" s="112" t="s">
        <v>164</v>
      </c>
      <c r="AO6" s="113"/>
      <c r="AP6" s="114"/>
      <c r="AQ6" s="115" t="s">
        <v>168</v>
      </c>
      <c r="AR6" s="116"/>
      <c r="AS6" s="116"/>
      <c r="AT6" s="117" t="s">
        <v>168</v>
      </c>
      <c r="AU6" s="118"/>
      <c r="AV6" s="119"/>
      <c r="AW6" s="120" t="s">
        <v>168</v>
      </c>
      <c r="AX6" s="121"/>
      <c r="AY6" s="121"/>
      <c r="AZ6" s="122" t="s">
        <v>168</v>
      </c>
      <c r="BA6" s="123"/>
      <c r="BB6" s="123"/>
    </row>
    <row r="7" spans="1:54" s="4" customFormat="1" ht="67.150000000000006" customHeight="1" x14ac:dyDescent="0.25">
      <c r="A7" s="62" t="s">
        <v>0</v>
      </c>
      <c r="B7" s="62" t="s">
        <v>154</v>
      </c>
      <c r="C7" s="6" t="s">
        <v>160</v>
      </c>
      <c r="D7" s="6" t="s">
        <v>161</v>
      </c>
      <c r="E7" s="6" t="s">
        <v>1</v>
      </c>
      <c r="F7" s="6" t="s">
        <v>2</v>
      </c>
      <c r="G7" s="7" t="s">
        <v>3</v>
      </c>
      <c r="H7" s="6" t="s">
        <v>146</v>
      </c>
      <c r="I7" s="6" t="s">
        <v>147</v>
      </c>
      <c r="J7" s="6" t="s">
        <v>4</v>
      </c>
      <c r="K7" s="8" t="s">
        <v>119</v>
      </c>
      <c r="L7" s="9" t="s">
        <v>120</v>
      </c>
      <c r="M7" s="10" t="s">
        <v>126</v>
      </c>
      <c r="N7" s="9" t="s">
        <v>148</v>
      </c>
      <c r="O7" s="8" t="s">
        <v>149</v>
      </c>
      <c r="P7" s="11" t="s">
        <v>121</v>
      </c>
      <c r="Q7" s="11" t="s">
        <v>122</v>
      </c>
      <c r="R7" s="11" t="s">
        <v>123</v>
      </c>
      <c r="S7" s="11" t="s">
        <v>124</v>
      </c>
      <c r="T7" s="11" t="s">
        <v>125</v>
      </c>
      <c r="U7" s="12" t="s">
        <v>126</v>
      </c>
      <c r="V7" s="13" t="s">
        <v>121</v>
      </c>
      <c r="W7" s="13" t="s">
        <v>122</v>
      </c>
      <c r="X7" s="13" t="s">
        <v>123</v>
      </c>
      <c r="Y7" s="13" t="s">
        <v>124</v>
      </c>
      <c r="Z7" s="13" t="s">
        <v>125</v>
      </c>
      <c r="AA7" s="13" t="s">
        <v>121</v>
      </c>
      <c r="AB7" s="13" t="s">
        <v>122</v>
      </c>
      <c r="AC7" s="13" t="s">
        <v>123</v>
      </c>
      <c r="AD7" s="13" t="s">
        <v>124</v>
      </c>
      <c r="AE7" s="13" t="s">
        <v>125</v>
      </c>
      <c r="AF7" s="14" t="s">
        <v>126</v>
      </c>
      <c r="AG7" s="15" t="s">
        <v>162</v>
      </c>
      <c r="AH7" s="15" t="s">
        <v>128</v>
      </c>
      <c r="AI7" s="15" t="s">
        <v>129</v>
      </c>
      <c r="AJ7" s="15" t="s">
        <v>130</v>
      </c>
      <c r="AK7" s="15" t="s">
        <v>131</v>
      </c>
      <c r="AL7" s="15" t="s">
        <v>132</v>
      </c>
      <c r="AM7" s="16" t="s">
        <v>126</v>
      </c>
      <c r="AN7" s="17" t="s">
        <v>144</v>
      </c>
      <c r="AO7" s="17" t="s">
        <v>145</v>
      </c>
      <c r="AP7" s="18" t="s">
        <v>126</v>
      </c>
      <c r="AQ7" s="19" t="s">
        <v>167</v>
      </c>
      <c r="AR7" s="19" t="s">
        <v>166</v>
      </c>
      <c r="AS7" s="20" t="s">
        <v>163</v>
      </c>
      <c r="AT7" s="21" t="s">
        <v>173</v>
      </c>
      <c r="AU7" s="21" t="s">
        <v>169</v>
      </c>
      <c r="AV7" s="22" t="s">
        <v>179</v>
      </c>
      <c r="AW7" s="23" t="s">
        <v>180</v>
      </c>
      <c r="AX7" s="23" t="s">
        <v>175</v>
      </c>
      <c r="AY7" s="24" t="s">
        <v>174</v>
      </c>
      <c r="AZ7" s="25" t="s">
        <v>177</v>
      </c>
      <c r="BA7" s="25" t="s">
        <v>172</v>
      </c>
      <c r="BB7" s="26" t="s">
        <v>176</v>
      </c>
    </row>
    <row r="8" spans="1:54" s="60" customFormat="1" ht="15.75" x14ac:dyDescent="0.25">
      <c r="A8" s="84" t="s">
        <v>194</v>
      </c>
      <c r="B8" s="85" t="s">
        <v>139</v>
      </c>
      <c r="C8" s="68">
        <f>SUM(C9:C20)</f>
        <v>6164</v>
      </c>
      <c r="D8" s="68">
        <f>SUM(D9:D20)</f>
        <v>17148</v>
      </c>
      <c r="E8" s="68">
        <f>SUM(E9:E20)</f>
        <v>15801</v>
      </c>
      <c r="F8" s="68">
        <f>SUM(F9:F20)</f>
        <v>9280</v>
      </c>
      <c r="G8" s="68">
        <f>SUM(G9:G20)</f>
        <v>57881</v>
      </c>
      <c r="H8" s="69">
        <f t="shared" ref="H8" si="0">(F8+E8)/G8</f>
        <v>0.43332008776627912</v>
      </c>
      <c r="I8" s="69">
        <f t="shared" ref="I8" si="1">F8/G8</f>
        <v>0.16032895077832104</v>
      </c>
      <c r="J8" s="68">
        <f>SUM(J9:J20)</f>
        <v>9487</v>
      </c>
      <c r="K8" s="48">
        <f>SUM(K9:K20)</f>
        <v>31158</v>
      </c>
      <c r="L8" s="48">
        <f>SUM(L9:L20)</f>
        <v>26723</v>
      </c>
      <c r="M8" s="48">
        <f>SUM(M9:M20)</f>
        <v>57881</v>
      </c>
      <c r="N8" s="70">
        <f>K8/M8</f>
        <v>0.53831136296884985</v>
      </c>
      <c r="O8" s="49">
        <f>L8/M8</f>
        <v>0.4616886370311501</v>
      </c>
      <c r="P8" s="71">
        <f t="shared" ref="P8:AR8" si="2">SUM(P9:P20)</f>
        <v>6161</v>
      </c>
      <c r="Q8" s="71">
        <f t="shared" si="2"/>
        <v>14363</v>
      </c>
      <c r="R8" s="71">
        <f t="shared" si="2"/>
        <v>23500</v>
      </c>
      <c r="S8" s="71">
        <f t="shared" si="2"/>
        <v>9793</v>
      </c>
      <c r="T8" s="71">
        <f t="shared" si="2"/>
        <v>4062</v>
      </c>
      <c r="U8" s="71">
        <f t="shared" si="2"/>
        <v>57881</v>
      </c>
      <c r="V8" s="51">
        <f t="shared" si="2"/>
        <v>3304</v>
      </c>
      <c r="W8" s="51">
        <f t="shared" si="2"/>
        <v>7594</v>
      </c>
      <c r="X8" s="51">
        <f t="shared" si="2"/>
        <v>12796</v>
      </c>
      <c r="Y8" s="51">
        <f t="shared" si="2"/>
        <v>5317</v>
      </c>
      <c r="Z8" s="51">
        <f t="shared" si="2"/>
        <v>2150</v>
      </c>
      <c r="AA8" s="51">
        <f t="shared" si="2"/>
        <v>2861</v>
      </c>
      <c r="AB8" s="51">
        <f t="shared" si="2"/>
        <v>6766</v>
      </c>
      <c r="AC8" s="51">
        <f t="shared" si="2"/>
        <v>10704</v>
      </c>
      <c r="AD8" s="51">
        <f t="shared" si="2"/>
        <v>4477</v>
      </c>
      <c r="AE8" s="51">
        <f t="shared" si="2"/>
        <v>1913</v>
      </c>
      <c r="AF8" s="51">
        <f t="shared" si="2"/>
        <v>57882</v>
      </c>
      <c r="AG8" s="72">
        <f t="shared" si="2"/>
        <v>355</v>
      </c>
      <c r="AH8" s="72">
        <f t="shared" si="2"/>
        <v>489</v>
      </c>
      <c r="AI8" s="72">
        <f t="shared" si="2"/>
        <v>1970</v>
      </c>
      <c r="AJ8" s="72">
        <f t="shared" si="2"/>
        <v>36</v>
      </c>
      <c r="AK8" s="72">
        <f t="shared" si="2"/>
        <v>892</v>
      </c>
      <c r="AL8" s="72">
        <f t="shared" si="2"/>
        <v>54133</v>
      </c>
      <c r="AM8" s="72">
        <f t="shared" si="2"/>
        <v>57881</v>
      </c>
      <c r="AN8" s="73">
        <f t="shared" si="2"/>
        <v>1461</v>
      </c>
      <c r="AO8" s="73">
        <f t="shared" si="2"/>
        <v>56420</v>
      </c>
      <c r="AP8" s="73">
        <f t="shared" si="2"/>
        <v>57881</v>
      </c>
      <c r="AQ8" s="74">
        <f t="shared" si="2"/>
        <v>23439</v>
      </c>
      <c r="AR8" s="74">
        <f t="shared" si="2"/>
        <v>108163</v>
      </c>
      <c r="AS8" s="75">
        <f>AQ8/AR8</f>
        <v>0.21670072020931372</v>
      </c>
      <c r="AT8" s="76">
        <f>SUM(AT9:AT20)</f>
        <v>8270</v>
      </c>
      <c r="AU8" s="76">
        <f>SUM(AU9:AU20)</f>
        <v>109765</v>
      </c>
      <c r="AV8" s="77">
        <f>AT8/AU8</f>
        <v>7.5342777752471182E-2</v>
      </c>
      <c r="AW8" s="78">
        <f>SUM(AW9:AW20)</f>
        <v>21773</v>
      </c>
      <c r="AX8" s="78">
        <f>SUM(AX9:AX20)</f>
        <v>108121</v>
      </c>
      <c r="AY8" s="79">
        <f>AW8/AX8</f>
        <v>0.20137623588387085</v>
      </c>
      <c r="AZ8" s="80">
        <f>SUM(AZ9:AZ20)</f>
        <v>2463</v>
      </c>
      <c r="BA8" s="80">
        <f>SUM(BA9:BA20)</f>
        <v>109894</v>
      </c>
      <c r="BB8" s="81">
        <f>AZ8/BA8</f>
        <v>2.2412506597266457E-2</v>
      </c>
    </row>
    <row r="9" spans="1:54" s="41" customFormat="1" ht="15.75" x14ac:dyDescent="0.25">
      <c r="A9" s="42" t="s">
        <v>16</v>
      </c>
      <c r="B9" s="43" t="s">
        <v>139</v>
      </c>
      <c r="C9" s="66">
        <v>1914</v>
      </c>
      <c r="D9" s="66">
        <v>4940</v>
      </c>
      <c r="E9" s="66">
        <v>4865</v>
      </c>
      <c r="F9" s="66">
        <v>2925</v>
      </c>
      <c r="G9" s="66">
        <v>17546</v>
      </c>
      <c r="H9" s="67">
        <v>0.44397583494813631</v>
      </c>
      <c r="I9" s="67">
        <v>0.16670466203123219</v>
      </c>
      <c r="J9" s="66">
        <v>2902</v>
      </c>
      <c r="K9" s="29">
        <v>9459</v>
      </c>
      <c r="L9" s="29">
        <v>8087</v>
      </c>
      <c r="M9" s="29">
        <v>17546</v>
      </c>
      <c r="N9" s="30">
        <v>0.53909723013792321</v>
      </c>
      <c r="O9" s="30">
        <v>0.46090276986207684</v>
      </c>
      <c r="P9" s="31">
        <v>1787</v>
      </c>
      <c r="Q9" s="31">
        <v>4601</v>
      </c>
      <c r="R9" s="31">
        <v>7133</v>
      </c>
      <c r="S9" s="31">
        <v>2893</v>
      </c>
      <c r="T9" s="31">
        <v>1132</v>
      </c>
      <c r="U9" s="31">
        <v>17546</v>
      </c>
      <c r="V9" s="32">
        <v>978</v>
      </c>
      <c r="W9" s="32">
        <v>2450</v>
      </c>
      <c r="X9" s="32">
        <v>3869</v>
      </c>
      <c r="Y9" s="32">
        <v>1565</v>
      </c>
      <c r="Z9" s="32">
        <v>597</v>
      </c>
      <c r="AA9" s="32">
        <v>809</v>
      </c>
      <c r="AB9" s="32">
        <v>2151</v>
      </c>
      <c r="AC9" s="32">
        <v>3264</v>
      </c>
      <c r="AD9" s="32">
        <v>1328</v>
      </c>
      <c r="AE9" s="32">
        <v>535</v>
      </c>
      <c r="AF9" s="32">
        <v>17546</v>
      </c>
      <c r="AG9" s="33">
        <v>82</v>
      </c>
      <c r="AH9" s="33">
        <v>185</v>
      </c>
      <c r="AI9" s="33">
        <v>1161</v>
      </c>
      <c r="AJ9" s="33">
        <v>15</v>
      </c>
      <c r="AK9" s="33">
        <v>299</v>
      </c>
      <c r="AL9" s="33">
        <v>15804</v>
      </c>
      <c r="AM9" s="33">
        <v>17546</v>
      </c>
      <c r="AN9" s="34">
        <v>448</v>
      </c>
      <c r="AO9" s="34">
        <v>17098</v>
      </c>
      <c r="AP9" s="34">
        <v>17546</v>
      </c>
      <c r="AQ9" s="27">
        <v>5309</v>
      </c>
      <c r="AR9" s="27">
        <v>24046</v>
      </c>
      <c r="AS9" s="28">
        <v>0.2207851617732679</v>
      </c>
      <c r="AT9" s="35">
        <v>1821</v>
      </c>
      <c r="AU9" s="35">
        <v>24270</v>
      </c>
      <c r="AV9" s="36">
        <v>7.5030902348578496E-2</v>
      </c>
      <c r="AW9" s="37">
        <v>4801</v>
      </c>
      <c r="AX9" s="37">
        <v>23977</v>
      </c>
      <c r="AY9" s="38">
        <v>0.20023355715894398</v>
      </c>
      <c r="AZ9" s="39">
        <v>528</v>
      </c>
      <c r="BA9" s="39">
        <v>24306</v>
      </c>
      <c r="BB9" s="40">
        <v>2.1723031350283882E-2</v>
      </c>
    </row>
    <row r="10" spans="1:54" s="41" customFormat="1" ht="15.75" x14ac:dyDescent="0.25">
      <c r="A10" s="42" t="s">
        <v>22</v>
      </c>
      <c r="B10" s="43" t="s">
        <v>139</v>
      </c>
      <c r="C10" s="66">
        <v>176</v>
      </c>
      <c r="D10" s="66">
        <v>413</v>
      </c>
      <c r="E10" s="66">
        <v>379</v>
      </c>
      <c r="F10" s="66">
        <v>204</v>
      </c>
      <c r="G10" s="66">
        <v>1430</v>
      </c>
      <c r="H10" s="67">
        <v>0.40769230769230769</v>
      </c>
      <c r="I10" s="67">
        <v>0.14265734265734265</v>
      </c>
      <c r="J10" s="66">
        <v>258</v>
      </c>
      <c r="K10" s="29">
        <v>849</v>
      </c>
      <c r="L10" s="29">
        <v>581</v>
      </c>
      <c r="M10" s="29">
        <v>1430</v>
      </c>
      <c r="N10" s="30">
        <v>0.59370629370629369</v>
      </c>
      <c r="O10" s="30">
        <v>0.40629370629370631</v>
      </c>
      <c r="P10" s="31">
        <v>188</v>
      </c>
      <c r="Q10" s="31">
        <v>318</v>
      </c>
      <c r="R10" s="31">
        <v>570</v>
      </c>
      <c r="S10" s="31">
        <v>231</v>
      </c>
      <c r="T10" s="31">
        <v>122</v>
      </c>
      <c r="U10" s="31">
        <v>1430</v>
      </c>
      <c r="V10" s="32">
        <v>107</v>
      </c>
      <c r="W10" s="32">
        <v>184</v>
      </c>
      <c r="X10" s="32">
        <v>350</v>
      </c>
      <c r="Y10" s="32">
        <v>143</v>
      </c>
      <c r="Z10" s="32">
        <v>65</v>
      </c>
      <c r="AA10" s="32">
        <v>81</v>
      </c>
      <c r="AB10" s="32">
        <v>134</v>
      </c>
      <c r="AC10" s="32">
        <v>221</v>
      </c>
      <c r="AD10" s="32">
        <v>88</v>
      </c>
      <c r="AE10" s="32">
        <v>56</v>
      </c>
      <c r="AF10" s="32">
        <v>1429</v>
      </c>
      <c r="AG10" s="33">
        <v>12</v>
      </c>
      <c r="AH10" s="33">
        <v>5</v>
      </c>
      <c r="AI10" s="33">
        <v>20</v>
      </c>
      <c r="AJ10" s="33"/>
      <c r="AK10" s="33">
        <v>24</v>
      </c>
      <c r="AL10" s="33">
        <v>1368</v>
      </c>
      <c r="AM10" s="33">
        <v>1430</v>
      </c>
      <c r="AN10" s="34">
        <v>42</v>
      </c>
      <c r="AO10" s="34">
        <v>1388</v>
      </c>
      <c r="AP10" s="34">
        <v>1430</v>
      </c>
      <c r="AQ10" s="27">
        <v>799</v>
      </c>
      <c r="AR10" s="27">
        <v>3092</v>
      </c>
      <c r="AS10" s="28">
        <v>0.25840879689521346</v>
      </c>
      <c r="AT10" s="35">
        <v>364</v>
      </c>
      <c r="AU10" s="35">
        <v>3097</v>
      </c>
      <c r="AV10" s="36">
        <v>0.1175330965450436</v>
      </c>
      <c r="AW10" s="37">
        <v>610</v>
      </c>
      <c r="AX10" s="37">
        <v>3113</v>
      </c>
      <c r="AY10" s="38">
        <v>0.19595245743655637</v>
      </c>
      <c r="AZ10" s="39">
        <v>0</v>
      </c>
      <c r="BA10" s="39">
        <v>3118</v>
      </c>
      <c r="BB10" s="40">
        <v>0</v>
      </c>
    </row>
    <row r="11" spans="1:54" s="41" customFormat="1" ht="15.75" x14ac:dyDescent="0.25">
      <c r="A11" s="42" t="s">
        <v>38</v>
      </c>
      <c r="B11" s="43" t="s">
        <v>139</v>
      </c>
      <c r="C11" s="66">
        <v>218</v>
      </c>
      <c r="D11" s="66">
        <v>692</v>
      </c>
      <c r="E11" s="66">
        <v>594</v>
      </c>
      <c r="F11" s="66">
        <v>338</v>
      </c>
      <c r="G11" s="66">
        <v>2217</v>
      </c>
      <c r="H11" s="67">
        <v>0.42038791159224176</v>
      </c>
      <c r="I11" s="67">
        <v>0.15245827695083447</v>
      </c>
      <c r="J11" s="66">
        <v>376</v>
      </c>
      <c r="K11" s="29">
        <v>1220</v>
      </c>
      <c r="L11" s="29">
        <v>997</v>
      </c>
      <c r="M11" s="29">
        <v>2217</v>
      </c>
      <c r="N11" s="30">
        <v>0.55029318899413626</v>
      </c>
      <c r="O11" s="30">
        <v>0.44970681100586379</v>
      </c>
      <c r="P11" s="31">
        <v>263</v>
      </c>
      <c r="Q11" s="31">
        <v>513</v>
      </c>
      <c r="R11" s="31">
        <v>895</v>
      </c>
      <c r="S11" s="31">
        <v>382</v>
      </c>
      <c r="T11" s="31">
        <v>165</v>
      </c>
      <c r="U11" s="31">
        <v>2217</v>
      </c>
      <c r="V11" s="32">
        <v>145</v>
      </c>
      <c r="W11" s="32">
        <v>274</v>
      </c>
      <c r="X11" s="32">
        <v>495</v>
      </c>
      <c r="Y11" s="32">
        <v>212</v>
      </c>
      <c r="Z11" s="32">
        <v>95</v>
      </c>
      <c r="AA11" s="32">
        <v>118</v>
      </c>
      <c r="AB11" s="32">
        <v>238</v>
      </c>
      <c r="AC11" s="32">
        <v>400</v>
      </c>
      <c r="AD11" s="32">
        <v>170</v>
      </c>
      <c r="AE11" s="32">
        <v>70</v>
      </c>
      <c r="AF11" s="32">
        <v>2217</v>
      </c>
      <c r="AG11" s="33">
        <v>13</v>
      </c>
      <c r="AH11" s="33">
        <v>17</v>
      </c>
      <c r="AI11" s="33">
        <v>39</v>
      </c>
      <c r="AJ11" s="33"/>
      <c r="AK11" s="33">
        <v>31</v>
      </c>
      <c r="AL11" s="33">
        <v>2117</v>
      </c>
      <c r="AM11" s="33">
        <v>2217</v>
      </c>
      <c r="AN11" s="34">
        <v>51</v>
      </c>
      <c r="AO11" s="34">
        <v>2166</v>
      </c>
      <c r="AP11" s="34">
        <v>2217</v>
      </c>
      <c r="AQ11" s="27">
        <v>1251</v>
      </c>
      <c r="AR11" s="27">
        <v>6284</v>
      </c>
      <c r="AS11" s="28">
        <v>0.19907702100572883</v>
      </c>
      <c r="AT11" s="35">
        <v>450</v>
      </c>
      <c r="AU11" s="35">
        <v>6323</v>
      </c>
      <c r="AV11" s="36">
        <v>7.1168749011545157E-2</v>
      </c>
      <c r="AW11" s="37">
        <v>1202</v>
      </c>
      <c r="AX11" s="37">
        <v>6284</v>
      </c>
      <c r="AY11" s="38">
        <v>0.19127943984723106</v>
      </c>
      <c r="AZ11" s="39">
        <v>44</v>
      </c>
      <c r="BA11" s="39">
        <v>6323</v>
      </c>
      <c r="BB11" s="40">
        <v>6.958722125573304E-3</v>
      </c>
    </row>
    <row r="12" spans="1:54" s="41" customFormat="1" ht="15.75" x14ac:dyDescent="0.25">
      <c r="A12" s="42" t="s">
        <v>50</v>
      </c>
      <c r="B12" s="43" t="s">
        <v>139</v>
      </c>
      <c r="C12" s="66">
        <v>1567</v>
      </c>
      <c r="D12" s="66">
        <v>4525</v>
      </c>
      <c r="E12" s="66">
        <v>4216</v>
      </c>
      <c r="F12" s="66">
        <v>2429</v>
      </c>
      <c r="G12" s="66">
        <v>15212</v>
      </c>
      <c r="H12" s="67">
        <v>0.43682618985011834</v>
      </c>
      <c r="I12" s="67">
        <v>0.1596765711280568</v>
      </c>
      <c r="J12" s="66">
        <v>2475</v>
      </c>
      <c r="K12" s="29">
        <v>8014</v>
      </c>
      <c r="L12" s="29">
        <v>7198</v>
      </c>
      <c r="M12" s="29">
        <v>15212</v>
      </c>
      <c r="N12" s="30">
        <v>0.52682093084407045</v>
      </c>
      <c r="O12" s="30">
        <v>0.47317906915592955</v>
      </c>
      <c r="P12" s="31">
        <v>1565</v>
      </c>
      <c r="Q12" s="31">
        <v>3916</v>
      </c>
      <c r="R12" s="31">
        <v>6218</v>
      </c>
      <c r="S12" s="31">
        <v>2520</v>
      </c>
      <c r="T12" s="31">
        <v>993</v>
      </c>
      <c r="U12" s="31">
        <v>15212</v>
      </c>
      <c r="V12" s="32">
        <v>826</v>
      </c>
      <c r="W12" s="32">
        <v>2073</v>
      </c>
      <c r="X12" s="32">
        <v>3252</v>
      </c>
      <c r="Y12" s="32">
        <v>1333</v>
      </c>
      <c r="Z12" s="32">
        <v>530</v>
      </c>
      <c r="AA12" s="32">
        <v>740</v>
      </c>
      <c r="AB12" s="32">
        <v>1843</v>
      </c>
      <c r="AC12" s="32">
        <v>2967</v>
      </c>
      <c r="AD12" s="32">
        <v>1187</v>
      </c>
      <c r="AE12" s="32">
        <v>463</v>
      </c>
      <c r="AF12" s="32">
        <v>15214</v>
      </c>
      <c r="AG12" s="33">
        <v>94</v>
      </c>
      <c r="AH12" s="33">
        <v>146</v>
      </c>
      <c r="AI12" s="33">
        <v>352</v>
      </c>
      <c r="AJ12" s="33">
        <v>13</v>
      </c>
      <c r="AK12" s="33">
        <v>221</v>
      </c>
      <c r="AL12" s="33">
        <v>14387</v>
      </c>
      <c r="AM12" s="33">
        <v>15212</v>
      </c>
      <c r="AN12" s="34">
        <v>398</v>
      </c>
      <c r="AO12" s="34">
        <v>14814</v>
      </c>
      <c r="AP12" s="34">
        <v>15212</v>
      </c>
      <c r="AQ12" s="27">
        <v>4306</v>
      </c>
      <c r="AR12" s="27">
        <v>22280</v>
      </c>
      <c r="AS12" s="28">
        <v>0.19326750448833033</v>
      </c>
      <c r="AT12" s="35">
        <v>1578</v>
      </c>
      <c r="AU12" s="35">
        <v>22378</v>
      </c>
      <c r="AV12" s="36">
        <v>7.0515685047814816E-2</v>
      </c>
      <c r="AW12" s="37">
        <v>4916</v>
      </c>
      <c r="AX12" s="37">
        <v>22214</v>
      </c>
      <c r="AY12" s="38">
        <v>0.22130188169622761</v>
      </c>
      <c r="AZ12" s="39">
        <v>756</v>
      </c>
      <c r="BA12" s="39">
        <v>22378</v>
      </c>
      <c r="BB12" s="40">
        <v>3.3783179908839035E-2</v>
      </c>
    </row>
    <row r="13" spans="1:54" s="41" customFormat="1" ht="15.75" x14ac:dyDescent="0.25">
      <c r="A13" s="42" t="s">
        <v>79</v>
      </c>
      <c r="B13" s="43" t="s">
        <v>139</v>
      </c>
      <c r="C13" s="66">
        <v>221</v>
      </c>
      <c r="D13" s="66">
        <v>684</v>
      </c>
      <c r="E13" s="66">
        <v>620</v>
      </c>
      <c r="F13" s="66">
        <v>388</v>
      </c>
      <c r="G13" s="66">
        <v>2305</v>
      </c>
      <c r="H13" s="67">
        <v>0.43731019522776571</v>
      </c>
      <c r="I13" s="67">
        <v>0.16832971800433841</v>
      </c>
      <c r="J13" s="66">
        <v>391</v>
      </c>
      <c r="K13" s="29">
        <v>1371</v>
      </c>
      <c r="L13" s="29">
        <v>934</v>
      </c>
      <c r="M13" s="29">
        <v>2305</v>
      </c>
      <c r="N13" s="30">
        <v>0.59479392624728855</v>
      </c>
      <c r="O13" s="30">
        <v>0.4052060737527115</v>
      </c>
      <c r="P13" s="31">
        <v>262</v>
      </c>
      <c r="Q13" s="31">
        <v>565</v>
      </c>
      <c r="R13" s="31">
        <v>881</v>
      </c>
      <c r="S13" s="31">
        <v>395</v>
      </c>
      <c r="T13" s="31">
        <v>202</v>
      </c>
      <c r="U13" s="31">
        <v>2305</v>
      </c>
      <c r="V13" s="32">
        <v>157</v>
      </c>
      <c r="W13" s="32">
        <v>343</v>
      </c>
      <c r="X13" s="32">
        <v>528</v>
      </c>
      <c r="Y13" s="32">
        <v>237</v>
      </c>
      <c r="Z13" s="32">
        <v>108</v>
      </c>
      <c r="AA13" s="32">
        <v>106</v>
      </c>
      <c r="AB13" s="32">
        <v>222</v>
      </c>
      <c r="AC13" s="32">
        <v>353</v>
      </c>
      <c r="AD13" s="32">
        <v>158</v>
      </c>
      <c r="AE13" s="32">
        <v>94</v>
      </c>
      <c r="AF13" s="32">
        <v>2306</v>
      </c>
      <c r="AG13" s="33">
        <v>24</v>
      </c>
      <c r="AH13" s="33">
        <v>15</v>
      </c>
      <c r="AI13" s="33">
        <v>54</v>
      </c>
      <c r="AJ13" s="33"/>
      <c r="AK13" s="33">
        <v>46</v>
      </c>
      <c r="AL13" s="33">
        <v>2165</v>
      </c>
      <c r="AM13" s="33">
        <v>2305</v>
      </c>
      <c r="AN13" s="34">
        <v>60</v>
      </c>
      <c r="AO13" s="34">
        <v>2245</v>
      </c>
      <c r="AP13" s="34">
        <v>2305</v>
      </c>
      <c r="AQ13" s="27">
        <v>807</v>
      </c>
      <c r="AR13" s="27">
        <v>4717</v>
      </c>
      <c r="AS13" s="28">
        <v>0.17108331566673735</v>
      </c>
      <c r="AT13" s="35">
        <v>334</v>
      </c>
      <c r="AU13" s="35">
        <v>4766</v>
      </c>
      <c r="AV13" s="36">
        <v>7.0079731430969364E-2</v>
      </c>
      <c r="AW13" s="37">
        <v>996</v>
      </c>
      <c r="AX13" s="37">
        <v>4717</v>
      </c>
      <c r="AY13" s="38">
        <v>0.21115115539537843</v>
      </c>
      <c r="AZ13" s="39">
        <v>65</v>
      </c>
      <c r="BA13" s="39">
        <v>4766</v>
      </c>
      <c r="BB13" s="40">
        <v>1.3638271086865297E-2</v>
      </c>
    </row>
    <row r="14" spans="1:54" s="41" customFormat="1" ht="15.75" x14ac:dyDescent="0.25">
      <c r="A14" s="42" t="s">
        <v>81</v>
      </c>
      <c r="B14" s="43" t="s">
        <v>139</v>
      </c>
      <c r="C14" s="66">
        <v>149</v>
      </c>
      <c r="D14" s="66">
        <v>429</v>
      </c>
      <c r="E14" s="66">
        <v>392</v>
      </c>
      <c r="F14" s="66">
        <v>234</v>
      </c>
      <c r="G14" s="66">
        <v>1436</v>
      </c>
      <c r="H14" s="67">
        <v>0.435933147632312</v>
      </c>
      <c r="I14" s="67">
        <v>0.16295264623955433</v>
      </c>
      <c r="J14" s="66">
        <v>233</v>
      </c>
      <c r="K14" s="29">
        <v>804</v>
      </c>
      <c r="L14" s="29">
        <v>632</v>
      </c>
      <c r="M14" s="29">
        <v>1436</v>
      </c>
      <c r="N14" s="30">
        <v>0.55988857938718661</v>
      </c>
      <c r="O14" s="30">
        <v>0.44011142061281339</v>
      </c>
      <c r="P14" s="31">
        <v>177</v>
      </c>
      <c r="Q14" s="31">
        <v>291</v>
      </c>
      <c r="R14" s="31">
        <v>562</v>
      </c>
      <c r="S14" s="31">
        <v>276</v>
      </c>
      <c r="T14" s="31">
        <v>130</v>
      </c>
      <c r="U14" s="31">
        <v>1436</v>
      </c>
      <c r="V14" s="32">
        <v>99</v>
      </c>
      <c r="W14" s="32">
        <v>147</v>
      </c>
      <c r="X14" s="32">
        <v>321</v>
      </c>
      <c r="Y14" s="32">
        <v>171</v>
      </c>
      <c r="Z14" s="32">
        <v>67</v>
      </c>
      <c r="AA14" s="32">
        <v>79</v>
      </c>
      <c r="AB14" s="32">
        <v>144</v>
      </c>
      <c r="AC14" s="32">
        <v>241</v>
      </c>
      <c r="AD14" s="32">
        <v>105</v>
      </c>
      <c r="AE14" s="32">
        <v>64</v>
      </c>
      <c r="AF14" s="32">
        <v>1438</v>
      </c>
      <c r="AG14" s="33">
        <v>9</v>
      </c>
      <c r="AH14" s="33">
        <v>8</v>
      </c>
      <c r="AI14" s="33">
        <v>11</v>
      </c>
      <c r="AJ14" s="33">
        <v>0</v>
      </c>
      <c r="AK14" s="33">
        <v>17</v>
      </c>
      <c r="AL14" s="33">
        <v>1391</v>
      </c>
      <c r="AM14" s="33">
        <v>1436</v>
      </c>
      <c r="AN14" s="34">
        <v>25</v>
      </c>
      <c r="AO14" s="34">
        <v>1411</v>
      </c>
      <c r="AP14" s="34">
        <v>1436</v>
      </c>
      <c r="AQ14" s="27">
        <v>1012</v>
      </c>
      <c r="AR14" s="27">
        <v>4574</v>
      </c>
      <c r="AS14" s="28">
        <v>0.22125054656755574</v>
      </c>
      <c r="AT14" s="35">
        <v>259</v>
      </c>
      <c r="AU14" s="35">
        <v>4584</v>
      </c>
      <c r="AV14" s="36">
        <v>5.6500872600349042E-2</v>
      </c>
      <c r="AW14" s="37">
        <v>1058</v>
      </c>
      <c r="AX14" s="37">
        <v>4574</v>
      </c>
      <c r="AY14" s="38">
        <v>0.23130738959335373</v>
      </c>
      <c r="AZ14" s="39">
        <v>74</v>
      </c>
      <c r="BA14" s="39">
        <v>4584</v>
      </c>
      <c r="BB14" s="40">
        <v>1.6143106457242581E-2</v>
      </c>
    </row>
    <row r="15" spans="1:54" s="41" customFormat="1" ht="15.75" x14ac:dyDescent="0.25">
      <c r="A15" s="42" t="s">
        <v>94</v>
      </c>
      <c r="B15" s="43" t="s">
        <v>139</v>
      </c>
      <c r="C15" s="66">
        <v>200</v>
      </c>
      <c r="D15" s="66">
        <v>591</v>
      </c>
      <c r="E15" s="66">
        <v>484</v>
      </c>
      <c r="F15" s="66">
        <v>286</v>
      </c>
      <c r="G15" s="66">
        <v>1868</v>
      </c>
      <c r="H15" s="67">
        <v>0.41220556745182013</v>
      </c>
      <c r="I15" s="67">
        <v>0.15310492505353318</v>
      </c>
      <c r="J15" s="66">
        <v>306</v>
      </c>
      <c r="K15" s="29">
        <v>860</v>
      </c>
      <c r="L15" s="29">
        <v>1008</v>
      </c>
      <c r="M15" s="29">
        <v>1868</v>
      </c>
      <c r="N15" s="30">
        <v>0.46038543897216272</v>
      </c>
      <c r="O15" s="30">
        <v>0.53961456102783723</v>
      </c>
      <c r="P15" s="31">
        <v>196</v>
      </c>
      <c r="Q15" s="31">
        <v>434</v>
      </c>
      <c r="R15" s="31">
        <v>766</v>
      </c>
      <c r="S15" s="31">
        <v>341</v>
      </c>
      <c r="T15" s="31">
        <v>131</v>
      </c>
      <c r="U15" s="31">
        <v>1868</v>
      </c>
      <c r="V15" s="32">
        <v>97</v>
      </c>
      <c r="W15" s="32">
        <v>184</v>
      </c>
      <c r="X15" s="32">
        <v>357</v>
      </c>
      <c r="Y15" s="32">
        <v>154</v>
      </c>
      <c r="Z15" s="32">
        <v>67</v>
      </c>
      <c r="AA15" s="32">
        <v>99</v>
      </c>
      <c r="AB15" s="32">
        <v>250</v>
      </c>
      <c r="AC15" s="32">
        <v>408</v>
      </c>
      <c r="AD15" s="32">
        <v>187</v>
      </c>
      <c r="AE15" s="32">
        <v>64</v>
      </c>
      <c r="AF15" s="32">
        <v>1867</v>
      </c>
      <c r="AG15" s="33">
        <v>11</v>
      </c>
      <c r="AH15" s="33">
        <v>11</v>
      </c>
      <c r="AI15" s="33">
        <v>29</v>
      </c>
      <c r="AJ15" s="33"/>
      <c r="AK15" s="33">
        <v>29</v>
      </c>
      <c r="AL15" s="33">
        <v>1786</v>
      </c>
      <c r="AM15" s="33">
        <v>1868</v>
      </c>
      <c r="AN15" s="34">
        <v>42</v>
      </c>
      <c r="AO15" s="34">
        <v>1826</v>
      </c>
      <c r="AP15" s="34">
        <v>1868</v>
      </c>
      <c r="AQ15" s="27">
        <v>854</v>
      </c>
      <c r="AR15" s="27">
        <v>3532</v>
      </c>
      <c r="AS15" s="28">
        <v>0.24178935447338618</v>
      </c>
      <c r="AT15" s="35">
        <v>163</v>
      </c>
      <c r="AU15" s="35">
        <v>3552</v>
      </c>
      <c r="AV15" s="36">
        <v>4.5889639639639643E-2</v>
      </c>
      <c r="AW15" s="37">
        <v>469</v>
      </c>
      <c r="AX15" s="37">
        <v>3532</v>
      </c>
      <c r="AY15" s="38">
        <v>0.1327859569648924</v>
      </c>
      <c r="AZ15" s="39">
        <v>14</v>
      </c>
      <c r="BA15" s="39">
        <v>3552</v>
      </c>
      <c r="BB15" s="40">
        <v>3.9414414414414411E-3</v>
      </c>
    </row>
    <row r="16" spans="1:54" s="41" customFormat="1" ht="15.75" x14ac:dyDescent="0.25">
      <c r="A16" s="42" t="s">
        <v>95</v>
      </c>
      <c r="B16" s="43" t="s">
        <v>139</v>
      </c>
      <c r="C16" s="66">
        <v>305</v>
      </c>
      <c r="D16" s="66">
        <v>802</v>
      </c>
      <c r="E16" s="66">
        <v>730</v>
      </c>
      <c r="F16" s="66">
        <v>427</v>
      </c>
      <c r="G16" s="66">
        <v>2655</v>
      </c>
      <c r="H16" s="67">
        <v>0.43578154425612053</v>
      </c>
      <c r="I16" s="67">
        <v>0.16082862523540489</v>
      </c>
      <c r="J16" s="66">
        <v>392</v>
      </c>
      <c r="K16" s="29">
        <v>1643</v>
      </c>
      <c r="L16" s="29">
        <v>1012</v>
      </c>
      <c r="M16" s="29">
        <v>2655</v>
      </c>
      <c r="N16" s="30">
        <v>0.6188323917137476</v>
      </c>
      <c r="O16" s="30">
        <v>0.38116760828625235</v>
      </c>
      <c r="P16" s="31">
        <v>261</v>
      </c>
      <c r="Q16" s="31">
        <v>629</v>
      </c>
      <c r="R16" s="31">
        <v>1077</v>
      </c>
      <c r="S16" s="31">
        <v>453</v>
      </c>
      <c r="T16" s="31">
        <v>235</v>
      </c>
      <c r="U16" s="31">
        <v>2655</v>
      </c>
      <c r="V16" s="32">
        <v>131</v>
      </c>
      <c r="W16" s="32">
        <v>398</v>
      </c>
      <c r="X16" s="32">
        <v>688</v>
      </c>
      <c r="Y16" s="32">
        <v>294</v>
      </c>
      <c r="Z16" s="32">
        <v>131</v>
      </c>
      <c r="AA16" s="32">
        <v>130</v>
      </c>
      <c r="AB16" s="32">
        <v>230</v>
      </c>
      <c r="AC16" s="32">
        <v>388</v>
      </c>
      <c r="AD16" s="32">
        <v>160</v>
      </c>
      <c r="AE16" s="32">
        <v>104</v>
      </c>
      <c r="AF16" s="32">
        <v>2654</v>
      </c>
      <c r="AG16" s="33">
        <v>15</v>
      </c>
      <c r="AH16" s="33">
        <v>23</v>
      </c>
      <c r="AI16" s="33">
        <v>59</v>
      </c>
      <c r="AJ16" s="33"/>
      <c r="AK16" s="33">
        <v>30</v>
      </c>
      <c r="AL16" s="33">
        <v>2526</v>
      </c>
      <c r="AM16" s="33">
        <v>2655</v>
      </c>
      <c r="AN16" s="34">
        <v>68</v>
      </c>
      <c r="AO16" s="34">
        <v>2587</v>
      </c>
      <c r="AP16" s="34">
        <v>2655</v>
      </c>
      <c r="AQ16" s="27">
        <v>1433</v>
      </c>
      <c r="AR16" s="27">
        <v>6169</v>
      </c>
      <c r="AS16" s="28">
        <v>0.23229048468147187</v>
      </c>
      <c r="AT16" s="35">
        <v>362</v>
      </c>
      <c r="AU16" s="35">
        <v>6169</v>
      </c>
      <c r="AV16" s="36">
        <v>5.8680499270546277E-2</v>
      </c>
      <c r="AW16" s="37">
        <v>1351</v>
      </c>
      <c r="AX16" s="37">
        <v>6169</v>
      </c>
      <c r="AY16" s="38">
        <v>0.21899821689090615</v>
      </c>
      <c r="AZ16" s="39">
        <v>79</v>
      </c>
      <c r="BA16" s="39">
        <v>6169</v>
      </c>
      <c r="BB16" s="40">
        <v>1.2805965310423084E-2</v>
      </c>
    </row>
    <row r="17" spans="1:54" s="41" customFormat="1" ht="15.75" x14ac:dyDescent="0.25">
      <c r="A17" s="42" t="s">
        <v>105</v>
      </c>
      <c r="B17" s="43" t="s">
        <v>139</v>
      </c>
      <c r="C17" s="66">
        <v>165</v>
      </c>
      <c r="D17" s="66">
        <v>471</v>
      </c>
      <c r="E17" s="66">
        <v>398</v>
      </c>
      <c r="F17" s="66">
        <v>225</v>
      </c>
      <c r="G17" s="66">
        <v>1512</v>
      </c>
      <c r="H17" s="67">
        <v>0.41203703703703703</v>
      </c>
      <c r="I17" s="67">
        <v>0.14880952380952381</v>
      </c>
      <c r="J17" s="66">
        <v>253</v>
      </c>
      <c r="K17" s="29">
        <v>823</v>
      </c>
      <c r="L17" s="29">
        <v>689</v>
      </c>
      <c r="M17" s="29">
        <v>1512</v>
      </c>
      <c r="N17" s="30">
        <v>0.5443121693121693</v>
      </c>
      <c r="O17" s="30">
        <v>0.4556878306878307</v>
      </c>
      <c r="P17" s="31">
        <v>169</v>
      </c>
      <c r="Q17" s="31">
        <v>368</v>
      </c>
      <c r="R17" s="31">
        <v>625</v>
      </c>
      <c r="S17" s="31">
        <v>247</v>
      </c>
      <c r="T17" s="31">
        <v>103</v>
      </c>
      <c r="U17" s="31">
        <v>1512</v>
      </c>
      <c r="V17" s="32">
        <v>89</v>
      </c>
      <c r="W17" s="32">
        <v>194</v>
      </c>
      <c r="X17" s="32">
        <v>352</v>
      </c>
      <c r="Y17" s="32">
        <v>129</v>
      </c>
      <c r="Z17" s="32">
        <v>59</v>
      </c>
      <c r="AA17" s="32">
        <v>80</v>
      </c>
      <c r="AB17" s="32">
        <v>173</v>
      </c>
      <c r="AC17" s="32">
        <v>273</v>
      </c>
      <c r="AD17" s="32">
        <v>119</v>
      </c>
      <c r="AE17" s="32">
        <v>44</v>
      </c>
      <c r="AF17" s="32">
        <v>1512</v>
      </c>
      <c r="AG17" s="33">
        <v>13</v>
      </c>
      <c r="AH17" s="33">
        <v>12</v>
      </c>
      <c r="AI17" s="33">
        <v>61</v>
      </c>
      <c r="AJ17" s="33"/>
      <c r="AK17" s="33">
        <v>33</v>
      </c>
      <c r="AL17" s="33">
        <v>1393</v>
      </c>
      <c r="AM17" s="33">
        <v>1512</v>
      </c>
      <c r="AN17" s="34">
        <v>37</v>
      </c>
      <c r="AO17" s="34">
        <v>1475</v>
      </c>
      <c r="AP17" s="34">
        <v>1512</v>
      </c>
      <c r="AQ17" s="27">
        <v>907</v>
      </c>
      <c r="AR17" s="27">
        <v>4043</v>
      </c>
      <c r="AS17" s="28">
        <v>0.22433836260202819</v>
      </c>
      <c r="AT17" s="35">
        <v>331</v>
      </c>
      <c r="AU17" s="35">
        <v>4060</v>
      </c>
      <c r="AV17" s="36">
        <v>8.1527093596059114E-2</v>
      </c>
      <c r="AW17" s="37">
        <v>944</v>
      </c>
      <c r="AX17" s="37">
        <v>4043</v>
      </c>
      <c r="AY17" s="38">
        <v>0.23348998268612417</v>
      </c>
      <c r="AZ17" s="39">
        <v>25</v>
      </c>
      <c r="BA17" s="39">
        <v>4060</v>
      </c>
      <c r="BB17" s="40">
        <v>6.1576354679802959E-3</v>
      </c>
    </row>
    <row r="18" spans="1:54" s="41" customFormat="1" ht="15.75" x14ac:dyDescent="0.25">
      <c r="A18" s="42" t="s">
        <v>111</v>
      </c>
      <c r="B18" s="43" t="s">
        <v>139</v>
      </c>
      <c r="C18" s="66">
        <v>548</v>
      </c>
      <c r="D18" s="66">
        <v>1666</v>
      </c>
      <c r="E18" s="66">
        <v>1482</v>
      </c>
      <c r="F18" s="66">
        <v>856</v>
      </c>
      <c r="G18" s="66">
        <v>5426</v>
      </c>
      <c r="H18" s="67">
        <v>0.43088831551787687</v>
      </c>
      <c r="I18" s="67">
        <v>0.15775893844452635</v>
      </c>
      <c r="J18" s="66">
        <v>873</v>
      </c>
      <c r="K18" s="29">
        <v>2847</v>
      </c>
      <c r="L18" s="29">
        <v>2579</v>
      </c>
      <c r="M18" s="29">
        <v>5426</v>
      </c>
      <c r="N18" s="30">
        <v>0.52469590858827864</v>
      </c>
      <c r="O18" s="30">
        <v>0.47530409141172136</v>
      </c>
      <c r="P18" s="31">
        <v>604</v>
      </c>
      <c r="Q18" s="31">
        <v>1236</v>
      </c>
      <c r="R18" s="31">
        <v>2216</v>
      </c>
      <c r="S18" s="31">
        <v>995</v>
      </c>
      <c r="T18" s="31">
        <v>374</v>
      </c>
      <c r="U18" s="31">
        <v>5426</v>
      </c>
      <c r="V18" s="32">
        <v>308</v>
      </c>
      <c r="W18" s="32">
        <v>631</v>
      </c>
      <c r="X18" s="32">
        <v>1209</v>
      </c>
      <c r="Y18" s="32">
        <v>507</v>
      </c>
      <c r="Z18" s="32">
        <v>192</v>
      </c>
      <c r="AA18" s="32">
        <v>297</v>
      </c>
      <c r="AB18" s="32">
        <v>605</v>
      </c>
      <c r="AC18" s="32">
        <v>1007</v>
      </c>
      <c r="AD18" s="32">
        <v>487</v>
      </c>
      <c r="AE18" s="32">
        <v>182</v>
      </c>
      <c r="AF18" s="32">
        <v>5425</v>
      </c>
      <c r="AG18" s="33">
        <v>48</v>
      </c>
      <c r="AH18" s="33">
        <v>34</v>
      </c>
      <c r="AI18" s="33">
        <v>86</v>
      </c>
      <c r="AJ18" s="33">
        <v>5</v>
      </c>
      <c r="AK18" s="33">
        <v>80</v>
      </c>
      <c r="AL18" s="33">
        <v>5174</v>
      </c>
      <c r="AM18" s="33">
        <v>5426</v>
      </c>
      <c r="AN18" s="34">
        <v>144</v>
      </c>
      <c r="AO18" s="34">
        <v>5282</v>
      </c>
      <c r="AP18" s="34">
        <v>5426</v>
      </c>
      <c r="AQ18" s="27">
        <v>3403</v>
      </c>
      <c r="AR18" s="27">
        <v>13364</v>
      </c>
      <c r="AS18" s="28">
        <v>0.25463932954205326</v>
      </c>
      <c r="AT18" s="35">
        <v>1595</v>
      </c>
      <c r="AU18" s="35">
        <v>14403</v>
      </c>
      <c r="AV18" s="36">
        <v>0.11074081788516281</v>
      </c>
      <c r="AW18" s="37">
        <v>2317</v>
      </c>
      <c r="AX18" s="37">
        <v>13427</v>
      </c>
      <c r="AY18" s="38">
        <v>0.17256274670440158</v>
      </c>
      <c r="AZ18" s="39">
        <v>480</v>
      </c>
      <c r="BA18" s="39">
        <v>14466</v>
      </c>
      <c r="BB18" s="40">
        <v>3.3181252592285361E-2</v>
      </c>
    </row>
    <row r="19" spans="1:54" s="41" customFormat="1" ht="15.75" x14ac:dyDescent="0.25">
      <c r="A19" s="42" t="s">
        <v>115</v>
      </c>
      <c r="B19" s="43" t="s">
        <v>139</v>
      </c>
      <c r="C19" s="66">
        <v>227</v>
      </c>
      <c r="D19" s="66">
        <v>595</v>
      </c>
      <c r="E19" s="66">
        <v>540</v>
      </c>
      <c r="F19" s="66">
        <v>313</v>
      </c>
      <c r="G19" s="66">
        <v>2020</v>
      </c>
      <c r="H19" s="67">
        <v>0.42227722772277226</v>
      </c>
      <c r="I19" s="67">
        <v>0.15495049504950495</v>
      </c>
      <c r="J19" s="66">
        <v>345</v>
      </c>
      <c r="K19" s="29">
        <v>1153</v>
      </c>
      <c r="L19" s="29">
        <v>867</v>
      </c>
      <c r="M19" s="29">
        <v>2020</v>
      </c>
      <c r="N19" s="30">
        <v>0.57079207920792074</v>
      </c>
      <c r="O19" s="30">
        <v>0.4292079207920792</v>
      </c>
      <c r="P19" s="31">
        <v>231</v>
      </c>
      <c r="Q19" s="31">
        <v>480</v>
      </c>
      <c r="R19" s="31">
        <v>826</v>
      </c>
      <c r="S19" s="31">
        <v>330</v>
      </c>
      <c r="T19" s="31">
        <v>152</v>
      </c>
      <c r="U19" s="31">
        <v>2020</v>
      </c>
      <c r="V19" s="32">
        <v>136</v>
      </c>
      <c r="W19" s="32">
        <v>262</v>
      </c>
      <c r="X19" s="32">
        <v>476</v>
      </c>
      <c r="Y19" s="32">
        <v>194</v>
      </c>
      <c r="Z19" s="32">
        <v>86</v>
      </c>
      <c r="AA19" s="32">
        <v>95</v>
      </c>
      <c r="AB19" s="32">
        <v>219</v>
      </c>
      <c r="AC19" s="32">
        <v>350</v>
      </c>
      <c r="AD19" s="32">
        <v>136</v>
      </c>
      <c r="AE19" s="32">
        <v>67</v>
      </c>
      <c r="AF19" s="32">
        <v>2021</v>
      </c>
      <c r="AG19" s="33">
        <v>10</v>
      </c>
      <c r="AH19" s="33">
        <v>10</v>
      </c>
      <c r="AI19" s="33">
        <v>37</v>
      </c>
      <c r="AJ19" s="33"/>
      <c r="AK19" s="33">
        <v>23</v>
      </c>
      <c r="AL19" s="33">
        <v>1939</v>
      </c>
      <c r="AM19" s="33">
        <v>2020</v>
      </c>
      <c r="AN19" s="34">
        <v>35</v>
      </c>
      <c r="AO19" s="34">
        <v>1985</v>
      </c>
      <c r="AP19" s="34">
        <v>2020</v>
      </c>
      <c r="AQ19" s="27">
        <v>1492</v>
      </c>
      <c r="AR19" s="27">
        <v>6210</v>
      </c>
      <c r="AS19" s="28">
        <v>0.24025764895330112</v>
      </c>
      <c r="AT19" s="35">
        <v>256</v>
      </c>
      <c r="AU19" s="35">
        <v>6275</v>
      </c>
      <c r="AV19" s="36">
        <v>4.0796812749003986E-2</v>
      </c>
      <c r="AW19" s="37">
        <v>1423</v>
      </c>
      <c r="AX19" s="37">
        <v>6210</v>
      </c>
      <c r="AY19" s="38">
        <v>0.22914653784219002</v>
      </c>
      <c r="AZ19" s="39">
        <v>44</v>
      </c>
      <c r="BA19" s="39">
        <v>6275</v>
      </c>
      <c r="BB19" s="40">
        <v>7.01195219123506E-3</v>
      </c>
    </row>
    <row r="20" spans="1:54" s="41" customFormat="1" ht="15.75" x14ac:dyDescent="0.25">
      <c r="A20" s="42" t="s">
        <v>118</v>
      </c>
      <c r="B20" s="43" t="s">
        <v>139</v>
      </c>
      <c r="C20" s="66">
        <v>474</v>
      </c>
      <c r="D20" s="66">
        <v>1340</v>
      </c>
      <c r="E20" s="66">
        <v>1101</v>
      </c>
      <c r="F20" s="66">
        <v>655</v>
      </c>
      <c r="G20" s="66">
        <v>4254</v>
      </c>
      <c r="H20" s="67">
        <v>0.41278796426892339</v>
      </c>
      <c r="I20" s="67">
        <v>0.15397273154677951</v>
      </c>
      <c r="J20" s="66">
        <v>683</v>
      </c>
      <c r="K20" s="29">
        <v>2115</v>
      </c>
      <c r="L20" s="29">
        <v>2139</v>
      </c>
      <c r="M20" s="29">
        <v>4254</v>
      </c>
      <c r="N20" s="30">
        <v>0.49717912552891397</v>
      </c>
      <c r="O20" s="30">
        <v>0.50282087447108603</v>
      </c>
      <c r="P20" s="31">
        <v>458</v>
      </c>
      <c r="Q20" s="31">
        <v>1012</v>
      </c>
      <c r="R20" s="31">
        <v>1731</v>
      </c>
      <c r="S20" s="31">
        <v>730</v>
      </c>
      <c r="T20" s="31">
        <v>323</v>
      </c>
      <c r="U20" s="31">
        <v>4254</v>
      </c>
      <c r="V20" s="32">
        <v>231</v>
      </c>
      <c r="W20" s="32">
        <v>454</v>
      </c>
      <c r="X20" s="32">
        <v>899</v>
      </c>
      <c r="Y20" s="32">
        <v>378</v>
      </c>
      <c r="Z20" s="32">
        <v>153</v>
      </c>
      <c r="AA20" s="32">
        <v>227</v>
      </c>
      <c r="AB20" s="32">
        <v>557</v>
      </c>
      <c r="AC20" s="32">
        <v>832</v>
      </c>
      <c r="AD20" s="32">
        <v>352</v>
      </c>
      <c r="AE20" s="32">
        <v>170</v>
      </c>
      <c r="AF20" s="32">
        <v>4253</v>
      </c>
      <c r="AG20" s="33">
        <v>24</v>
      </c>
      <c r="AH20" s="33">
        <v>23</v>
      </c>
      <c r="AI20" s="33">
        <v>61</v>
      </c>
      <c r="AJ20" s="33">
        <v>3</v>
      </c>
      <c r="AK20" s="33">
        <v>59</v>
      </c>
      <c r="AL20" s="33">
        <v>4083</v>
      </c>
      <c r="AM20" s="33">
        <v>4254</v>
      </c>
      <c r="AN20" s="34">
        <v>111</v>
      </c>
      <c r="AO20" s="34">
        <v>4143</v>
      </c>
      <c r="AP20" s="34">
        <v>4254</v>
      </c>
      <c r="AQ20" s="27">
        <v>1866</v>
      </c>
      <c r="AR20" s="27">
        <v>9852</v>
      </c>
      <c r="AS20" s="28">
        <v>0.18940316686967112</v>
      </c>
      <c r="AT20" s="35">
        <v>757</v>
      </c>
      <c r="AU20" s="35">
        <v>9888</v>
      </c>
      <c r="AV20" s="36">
        <v>7.6557443365695796E-2</v>
      </c>
      <c r="AW20" s="37">
        <v>1686</v>
      </c>
      <c r="AX20" s="37">
        <v>9861</v>
      </c>
      <c r="AY20" s="38">
        <v>0.17097657438393671</v>
      </c>
      <c r="AZ20" s="39">
        <v>354</v>
      </c>
      <c r="BA20" s="39">
        <v>9897</v>
      </c>
      <c r="BB20" s="40">
        <v>3.5768414671112456E-2</v>
      </c>
    </row>
    <row r="21" spans="1:54" s="2" customFormat="1" x14ac:dyDescent="0.25"/>
    <row r="22" spans="1:54" s="1" customFormat="1" ht="15.75" x14ac:dyDescent="0.25">
      <c r="A22" s="61" t="s">
        <v>183</v>
      </c>
    </row>
    <row r="23" spans="1:54" s="1" customFormat="1" ht="15.75" x14ac:dyDescent="0.25">
      <c r="A23" s="61" t="s">
        <v>184</v>
      </c>
    </row>
    <row r="24" spans="1:54" s="1" customFormat="1" ht="15.75" x14ac:dyDescent="0.25">
      <c r="A24" s="61" t="s">
        <v>185</v>
      </c>
    </row>
  </sheetData>
  <mergeCells count="23">
    <mergeCell ref="AW5:AY5"/>
    <mergeCell ref="AZ5:BB5"/>
    <mergeCell ref="V6:Z6"/>
    <mergeCell ref="AA6:AE6"/>
    <mergeCell ref="AT6:AV6"/>
    <mergeCell ref="AW6:AY6"/>
    <mergeCell ref="AZ6:BB6"/>
    <mergeCell ref="AG6:AM6"/>
    <mergeCell ref="AN6:AP6"/>
    <mergeCell ref="AQ6:AS6"/>
    <mergeCell ref="A1:BB4"/>
    <mergeCell ref="A5:B6"/>
    <mergeCell ref="C5:J5"/>
    <mergeCell ref="K5:O5"/>
    <mergeCell ref="P5:U5"/>
    <mergeCell ref="V5:AF5"/>
    <mergeCell ref="AG5:AM5"/>
    <mergeCell ref="AN5:AP5"/>
    <mergeCell ref="AQ5:AS5"/>
    <mergeCell ref="AT5:AV5"/>
    <mergeCell ref="C6:J6"/>
    <mergeCell ref="K6:O6"/>
    <mergeCell ref="P6:U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"/>
  <sheetViews>
    <sheetView workbookViewId="0">
      <selection sqref="A1:BB4"/>
    </sheetView>
  </sheetViews>
  <sheetFormatPr defaultColWidth="10" defaultRowHeight="15" x14ac:dyDescent="0.25"/>
  <cols>
    <col min="1" max="1" width="24.5703125" customWidth="1"/>
    <col min="2" max="2" width="45.28515625" customWidth="1"/>
    <col min="3" max="9" width="25.140625" customWidth="1"/>
    <col min="10" max="10" width="26.140625" customWidth="1"/>
    <col min="11" max="13" width="11.5703125" customWidth="1"/>
    <col min="14" max="15" width="13.5703125" customWidth="1"/>
    <col min="16" max="20" width="13.28515625" customWidth="1"/>
    <col min="21" max="21" width="15.5703125" customWidth="1"/>
    <col min="22" max="25" width="14.28515625" bestFit="1" customWidth="1"/>
    <col min="26" max="26" width="19.7109375" bestFit="1" customWidth="1"/>
    <col min="27" max="30" width="14.28515625" bestFit="1" customWidth="1"/>
    <col min="31" max="31" width="19.7109375" bestFit="1" customWidth="1"/>
    <col min="32" max="32" width="15.5703125" customWidth="1"/>
    <col min="33" max="38" width="16.140625" customWidth="1"/>
    <col min="39" max="39" width="15.7109375" customWidth="1"/>
    <col min="40" max="40" width="10.42578125" bestFit="1" customWidth="1"/>
    <col min="41" max="41" width="17.28515625" customWidth="1"/>
    <col min="42" max="42" width="13.85546875" customWidth="1"/>
    <col min="43" max="43" width="21.140625" customWidth="1"/>
    <col min="44" max="45" width="15.85546875" customWidth="1"/>
    <col min="46" max="46" width="18.7109375" customWidth="1"/>
    <col min="47" max="47" width="12.7109375" customWidth="1"/>
    <col min="48" max="48" width="18.7109375" customWidth="1"/>
    <col min="49" max="49" width="16" customWidth="1"/>
    <col min="50" max="50" width="22.5703125" customWidth="1"/>
    <col min="51" max="51" width="18.140625" customWidth="1"/>
    <col min="52" max="52" width="20.28515625" customWidth="1"/>
    <col min="53" max="53" width="17.140625" customWidth="1"/>
    <col min="54" max="54" width="24.42578125" customWidth="1"/>
  </cols>
  <sheetData>
    <row r="1" spans="1:54" s="2" customFormat="1" ht="23.25" customHeight="1" x14ac:dyDescent="0.25">
      <c r="A1" s="110" t="s">
        <v>201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s="2" customFormat="1" ht="1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</row>
    <row r="3" spans="1:54" s="3" customFormat="1" ht="1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</row>
    <row r="4" spans="1:54" s="3" customFormat="1" ht="1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</row>
    <row r="5" spans="1:54" s="4" customFormat="1" ht="15.75" customHeight="1" x14ac:dyDescent="0.25">
      <c r="A5" s="94" t="s">
        <v>155</v>
      </c>
      <c r="B5" s="95"/>
      <c r="C5" s="98" t="s">
        <v>156</v>
      </c>
      <c r="D5" s="99"/>
      <c r="E5" s="99"/>
      <c r="F5" s="99"/>
      <c r="G5" s="99"/>
      <c r="H5" s="99"/>
      <c r="I5" s="99"/>
      <c r="J5" s="100"/>
      <c r="K5" s="101" t="s">
        <v>157</v>
      </c>
      <c r="L5" s="102"/>
      <c r="M5" s="102"/>
      <c r="N5" s="102"/>
      <c r="O5" s="103"/>
      <c r="P5" s="104" t="s">
        <v>158</v>
      </c>
      <c r="Q5" s="105"/>
      <c r="R5" s="105"/>
      <c r="S5" s="105"/>
      <c r="T5" s="105"/>
      <c r="U5" s="106"/>
      <c r="V5" s="107" t="s">
        <v>165</v>
      </c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88" t="s">
        <v>127</v>
      </c>
      <c r="AH5" s="89"/>
      <c r="AI5" s="89"/>
      <c r="AJ5" s="89"/>
      <c r="AK5" s="89"/>
      <c r="AL5" s="89"/>
      <c r="AM5" s="90"/>
      <c r="AN5" s="124" t="s">
        <v>143</v>
      </c>
      <c r="AO5" s="125"/>
      <c r="AP5" s="126"/>
      <c r="AQ5" s="127" t="s">
        <v>171</v>
      </c>
      <c r="AR5" s="128"/>
      <c r="AS5" s="128"/>
      <c r="AT5" s="129" t="s">
        <v>170</v>
      </c>
      <c r="AU5" s="130"/>
      <c r="AV5" s="131"/>
      <c r="AW5" s="132" t="s">
        <v>182</v>
      </c>
      <c r="AX5" s="133"/>
      <c r="AY5" s="133"/>
      <c r="AZ5" s="134" t="s">
        <v>178</v>
      </c>
      <c r="BA5" s="135"/>
      <c r="BB5" s="135"/>
    </row>
    <row r="6" spans="1:54" s="4" customFormat="1" ht="15.75" customHeight="1" x14ac:dyDescent="0.25">
      <c r="A6" s="96"/>
      <c r="B6" s="97"/>
      <c r="C6" s="136" t="s">
        <v>164</v>
      </c>
      <c r="D6" s="137"/>
      <c r="E6" s="137"/>
      <c r="F6" s="137" t="s">
        <v>159</v>
      </c>
      <c r="G6" s="137"/>
      <c r="H6" s="137"/>
      <c r="I6" s="137"/>
      <c r="J6" s="138"/>
      <c r="K6" s="139" t="s">
        <v>164</v>
      </c>
      <c r="L6" s="140"/>
      <c r="M6" s="140"/>
      <c r="N6" s="140"/>
      <c r="O6" s="141"/>
      <c r="P6" s="142" t="s">
        <v>164</v>
      </c>
      <c r="Q6" s="143"/>
      <c r="R6" s="143"/>
      <c r="S6" s="143"/>
      <c r="T6" s="143"/>
      <c r="U6" s="144"/>
      <c r="V6" s="145" t="s">
        <v>119</v>
      </c>
      <c r="W6" s="146"/>
      <c r="X6" s="146"/>
      <c r="Y6" s="146"/>
      <c r="Z6" s="147"/>
      <c r="AA6" s="145" t="s">
        <v>120</v>
      </c>
      <c r="AB6" s="146"/>
      <c r="AC6" s="146"/>
      <c r="AD6" s="146"/>
      <c r="AE6" s="147"/>
      <c r="AF6" s="5"/>
      <c r="AG6" s="91" t="s">
        <v>164</v>
      </c>
      <c r="AH6" s="92"/>
      <c r="AI6" s="92"/>
      <c r="AJ6" s="92"/>
      <c r="AK6" s="92"/>
      <c r="AL6" s="92"/>
      <c r="AM6" s="93"/>
      <c r="AN6" s="112" t="s">
        <v>164</v>
      </c>
      <c r="AO6" s="113"/>
      <c r="AP6" s="114"/>
      <c r="AQ6" s="115" t="s">
        <v>168</v>
      </c>
      <c r="AR6" s="116"/>
      <c r="AS6" s="116"/>
      <c r="AT6" s="117" t="s">
        <v>168</v>
      </c>
      <c r="AU6" s="118"/>
      <c r="AV6" s="119"/>
      <c r="AW6" s="120" t="s">
        <v>168</v>
      </c>
      <c r="AX6" s="121"/>
      <c r="AY6" s="121"/>
      <c r="AZ6" s="122" t="s">
        <v>168</v>
      </c>
      <c r="BA6" s="123"/>
      <c r="BB6" s="123"/>
    </row>
    <row r="7" spans="1:54" s="4" customFormat="1" ht="67.150000000000006" customHeight="1" x14ac:dyDescent="0.25">
      <c r="A7" s="62" t="s">
        <v>0</v>
      </c>
      <c r="B7" s="62" t="s">
        <v>154</v>
      </c>
      <c r="C7" s="6" t="s">
        <v>160</v>
      </c>
      <c r="D7" s="6" t="s">
        <v>161</v>
      </c>
      <c r="E7" s="6" t="s">
        <v>1</v>
      </c>
      <c r="F7" s="6" t="s">
        <v>2</v>
      </c>
      <c r="G7" s="7" t="s">
        <v>3</v>
      </c>
      <c r="H7" s="6" t="s">
        <v>146</v>
      </c>
      <c r="I7" s="6" t="s">
        <v>147</v>
      </c>
      <c r="J7" s="6" t="s">
        <v>4</v>
      </c>
      <c r="K7" s="8" t="s">
        <v>119</v>
      </c>
      <c r="L7" s="9" t="s">
        <v>120</v>
      </c>
      <c r="M7" s="10" t="s">
        <v>126</v>
      </c>
      <c r="N7" s="9" t="s">
        <v>148</v>
      </c>
      <c r="O7" s="8" t="s">
        <v>149</v>
      </c>
      <c r="P7" s="11" t="s">
        <v>121</v>
      </c>
      <c r="Q7" s="11" t="s">
        <v>122</v>
      </c>
      <c r="R7" s="11" t="s">
        <v>123</v>
      </c>
      <c r="S7" s="11" t="s">
        <v>124</v>
      </c>
      <c r="T7" s="11" t="s">
        <v>125</v>
      </c>
      <c r="U7" s="12" t="s">
        <v>126</v>
      </c>
      <c r="V7" s="13" t="s">
        <v>121</v>
      </c>
      <c r="W7" s="13" t="s">
        <v>122</v>
      </c>
      <c r="X7" s="13" t="s">
        <v>123</v>
      </c>
      <c r="Y7" s="13" t="s">
        <v>124</v>
      </c>
      <c r="Z7" s="13" t="s">
        <v>125</v>
      </c>
      <c r="AA7" s="13" t="s">
        <v>121</v>
      </c>
      <c r="AB7" s="13" t="s">
        <v>122</v>
      </c>
      <c r="AC7" s="13" t="s">
        <v>123</v>
      </c>
      <c r="AD7" s="13" t="s">
        <v>124</v>
      </c>
      <c r="AE7" s="13" t="s">
        <v>125</v>
      </c>
      <c r="AF7" s="14" t="s">
        <v>126</v>
      </c>
      <c r="AG7" s="15" t="s">
        <v>162</v>
      </c>
      <c r="AH7" s="15" t="s">
        <v>128</v>
      </c>
      <c r="AI7" s="15" t="s">
        <v>129</v>
      </c>
      <c r="AJ7" s="15" t="s">
        <v>130</v>
      </c>
      <c r="AK7" s="15" t="s">
        <v>131</v>
      </c>
      <c r="AL7" s="15" t="s">
        <v>132</v>
      </c>
      <c r="AM7" s="16" t="s">
        <v>126</v>
      </c>
      <c r="AN7" s="17" t="s">
        <v>144</v>
      </c>
      <c r="AO7" s="17" t="s">
        <v>145</v>
      </c>
      <c r="AP7" s="18" t="s">
        <v>126</v>
      </c>
      <c r="AQ7" s="19" t="s">
        <v>167</v>
      </c>
      <c r="AR7" s="19" t="s">
        <v>166</v>
      </c>
      <c r="AS7" s="20" t="s">
        <v>163</v>
      </c>
      <c r="AT7" s="21" t="s">
        <v>173</v>
      </c>
      <c r="AU7" s="21" t="s">
        <v>169</v>
      </c>
      <c r="AV7" s="22" t="s">
        <v>179</v>
      </c>
      <c r="AW7" s="23" t="s">
        <v>180</v>
      </c>
      <c r="AX7" s="23" t="s">
        <v>175</v>
      </c>
      <c r="AY7" s="24" t="s">
        <v>174</v>
      </c>
      <c r="AZ7" s="25" t="s">
        <v>177</v>
      </c>
      <c r="BA7" s="25" t="s">
        <v>172</v>
      </c>
      <c r="BB7" s="26" t="s">
        <v>176</v>
      </c>
    </row>
    <row r="8" spans="1:54" s="60" customFormat="1" ht="15.75" x14ac:dyDescent="0.25">
      <c r="A8" s="84" t="s">
        <v>202</v>
      </c>
      <c r="B8" s="85" t="s">
        <v>138</v>
      </c>
      <c r="C8" s="68">
        <f>SUM(C9:C21)</f>
        <v>14684</v>
      </c>
      <c r="D8" s="68">
        <f>SUM(D9:D21)</f>
        <v>39336</v>
      </c>
      <c r="E8" s="68">
        <f>SUM(E9:E21)</f>
        <v>36441</v>
      </c>
      <c r="F8" s="68">
        <f>SUM(F9:F21)</f>
        <v>23172</v>
      </c>
      <c r="G8" s="68">
        <f>SUM(G9:G21)</f>
        <v>135690</v>
      </c>
      <c r="H8" s="69">
        <f t="shared" ref="H8" si="0">(F8+E8)/G8</f>
        <v>0.43933230156975461</v>
      </c>
      <c r="I8" s="69">
        <f t="shared" ref="I8" si="1">F8/G8</f>
        <v>0.17077161176210479</v>
      </c>
      <c r="J8" s="68">
        <f>SUM(J9:J21)</f>
        <v>22062</v>
      </c>
      <c r="K8" s="48">
        <f>SUM(K9:K21)</f>
        <v>70765</v>
      </c>
      <c r="L8" s="48">
        <f>SUM(L9:L21)</f>
        <v>64924</v>
      </c>
      <c r="M8" s="48">
        <f>SUM(M9:M21)</f>
        <v>135690</v>
      </c>
      <c r="N8" s="70">
        <f>K8/M8</f>
        <v>0.5215196403566954</v>
      </c>
      <c r="O8" s="49">
        <f>L8/M8</f>
        <v>0.47847298990345638</v>
      </c>
      <c r="P8" s="71">
        <f t="shared" ref="P8:AR8" si="2">SUM(P9:P21)</f>
        <v>13952</v>
      </c>
      <c r="Q8" s="71">
        <f t="shared" si="2"/>
        <v>34920</v>
      </c>
      <c r="R8" s="71">
        <f t="shared" si="2"/>
        <v>54504</v>
      </c>
      <c r="S8" s="71">
        <f t="shared" si="2"/>
        <v>22558</v>
      </c>
      <c r="T8" s="71">
        <f t="shared" si="2"/>
        <v>9754</v>
      </c>
      <c r="U8" s="71">
        <f t="shared" si="2"/>
        <v>135690</v>
      </c>
      <c r="V8" s="51">
        <f t="shared" si="2"/>
        <v>7338</v>
      </c>
      <c r="W8" s="51">
        <f t="shared" si="2"/>
        <v>18022</v>
      </c>
      <c r="X8" s="51">
        <f t="shared" si="2"/>
        <v>28666</v>
      </c>
      <c r="Y8" s="51">
        <f t="shared" si="2"/>
        <v>11881</v>
      </c>
      <c r="Z8" s="51">
        <f t="shared" si="2"/>
        <v>4851</v>
      </c>
      <c r="AA8" s="51">
        <f t="shared" si="2"/>
        <v>6611</v>
      </c>
      <c r="AB8" s="51">
        <f t="shared" si="2"/>
        <v>16898</v>
      </c>
      <c r="AC8" s="51">
        <f t="shared" si="2"/>
        <v>25837</v>
      </c>
      <c r="AD8" s="51">
        <f t="shared" si="2"/>
        <v>10677</v>
      </c>
      <c r="AE8" s="51">
        <f t="shared" si="2"/>
        <v>4903</v>
      </c>
      <c r="AF8" s="51">
        <f t="shared" si="2"/>
        <v>135684</v>
      </c>
      <c r="AG8" s="72">
        <f t="shared" si="2"/>
        <v>561</v>
      </c>
      <c r="AH8" s="72">
        <f t="shared" si="2"/>
        <v>1372</v>
      </c>
      <c r="AI8" s="72">
        <f t="shared" si="2"/>
        <v>11218</v>
      </c>
      <c r="AJ8" s="72">
        <f t="shared" si="2"/>
        <v>86</v>
      </c>
      <c r="AK8" s="72">
        <f t="shared" si="2"/>
        <v>1848</v>
      </c>
      <c r="AL8" s="72">
        <f t="shared" si="2"/>
        <v>120599</v>
      </c>
      <c r="AM8" s="72">
        <f t="shared" si="2"/>
        <v>135690</v>
      </c>
      <c r="AN8" s="73">
        <f t="shared" si="2"/>
        <v>3569</v>
      </c>
      <c r="AO8" s="73">
        <f t="shared" si="2"/>
        <v>132118</v>
      </c>
      <c r="AP8" s="73">
        <f t="shared" si="2"/>
        <v>135690</v>
      </c>
      <c r="AQ8" s="74">
        <f t="shared" si="2"/>
        <v>35830</v>
      </c>
      <c r="AR8" s="74">
        <f t="shared" si="2"/>
        <v>205830</v>
      </c>
      <c r="AS8" s="75">
        <f>AQ8/AR8</f>
        <v>0.17407569353349853</v>
      </c>
      <c r="AT8" s="76">
        <f>SUM(AT9:AT21)</f>
        <v>10443</v>
      </c>
      <c r="AU8" s="76">
        <f>SUM(AU9:AU21)</f>
        <v>213761</v>
      </c>
      <c r="AV8" s="77">
        <f>AT8/AU8</f>
        <v>4.88536262461347E-2</v>
      </c>
      <c r="AW8" s="78">
        <f>SUM(AW9:AW21)</f>
        <v>33639</v>
      </c>
      <c r="AX8" s="78">
        <f>SUM(AX9:AX21)</f>
        <v>204122</v>
      </c>
      <c r="AY8" s="79">
        <f>AW8/AX8</f>
        <v>0.16479850285613507</v>
      </c>
      <c r="AZ8" s="80">
        <f>SUM(AZ9:AZ21)</f>
        <v>6891</v>
      </c>
      <c r="BA8" s="80">
        <f>SUM(BA9:BA21)</f>
        <v>214013</v>
      </c>
      <c r="BB8" s="81">
        <f>AZ8/BA8</f>
        <v>3.2198978566722582E-2</v>
      </c>
    </row>
    <row r="9" spans="1:54" s="41" customFormat="1" ht="15.75" x14ac:dyDescent="0.25">
      <c r="A9" s="42" t="s">
        <v>13</v>
      </c>
      <c r="B9" s="43" t="s">
        <v>138</v>
      </c>
      <c r="C9" s="66">
        <v>186</v>
      </c>
      <c r="D9" s="66">
        <v>533</v>
      </c>
      <c r="E9" s="66">
        <v>452</v>
      </c>
      <c r="F9" s="66">
        <v>260</v>
      </c>
      <c r="G9" s="66">
        <v>1652</v>
      </c>
      <c r="H9" s="67">
        <v>0.43099273607748184</v>
      </c>
      <c r="I9" s="67">
        <v>0.15738498789346247</v>
      </c>
      <c r="J9" s="66">
        <v>222</v>
      </c>
      <c r="K9" s="29">
        <v>822</v>
      </c>
      <c r="L9" s="29">
        <v>831</v>
      </c>
      <c r="M9" s="29">
        <v>1652</v>
      </c>
      <c r="N9" s="30">
        <v>0.49757869249394671</v>
      </c>
      <c r="O9" s="30">
        <v>0.50302663438256656</v>
      </c>
      <c r="P9" s="31">
        <v>148</v>
      </c>
      <c r="Q9" s="31">
        <v>409</v>
      </c>
      <c r="R9" s="31">
        <v>649</v>
      </c>
      <c r="S9" s="31">
        <v>290</v>
      </c>
      <c r="T9" s="31">
        <v>158</v>
      </c>
      <c r="U9" s="31">
        <v>1652</v>
      </c>
      <c r="V9" s="32">
        <v>70</v>
      </c>
      <c r="W9" s="32">
        <v>200</v>
      </c>
      <c r="X9" s="32">
        <v>334</v>
      </c>
      <c r="Y9" s="32">
        <v>144</v>
      </c>
      <c r="Z9" s="32">
        <v>73</v>
      </c>
      <c r="AA9" s="32">
        <v>78</v>
      </c>
      <c r="AB9" s="32">
        <v>209</v>
      </c>
      <c r="AC9" s="32">
        <v>315</v>
      </c>
      <c r="AD9" s="32">
        <v>146</v>
      </c>
      <c r="AE9" s="32">
        <v>85</v>
      </c>
      <c r="AF9" s="32">
        <v>1654</v>
      </c>
      <c r="AG9" s="33">
        <v>13</v>
      </c>
      <c r="AH9" s="33">
        <v>3</v>
      </c>
      <c r="AI9" s="33">
        <v>20</v>
      </c>
      <c r="AJ9" s="33">
        <v>0</v>
      </c>
      <c r="AK9" s="33">
        <v>13</v>
      </c>
      <c r="AL9" s="33">
        <v>1603</v>
      </c>
      <c r="AM9" s="33">
        <v>1652</v>
      </c>
      <c r="AN9" s="34">
        <v>21</v>
      </c>
      <c r="AO9" s="34">
        <v>1631</v>
      </c>
      <c r="AP9" s="34">
        <v>1652</v>
      </c>
      <c r="AQ9" s="27">
        <v>1002</v>
      </c>
      <c r="AR9" s="27">
        <v>6214</v>
      </c>
      <c r="AS9" s="28">
        <v>0.16124879304795622</v>
      </c>
      <c r="AT9" s="35">
        <v>352</v>
      </c>
      <c r="AU9" s="35">
        <v>6279</v>
      </c>
      <c r="AV9" s="36">
        <v>5.6059882146838672E-2</v>
      </c>
      <c r="AW9" s="37">
        <v>922</v>
      </c>
      <c r="AX9" s="37">
        <v>6214</v>
      </c>
      <c r="AY9" s="38">
        <v>0.14837463791438688</v>
      </c>
      <c r="AZ9" s="39">
        <v>37</v>
      </c>
      <c r="BA9" s="39">
        <v>6279</v>
      </c>
      <c r="BB9" s="40">
        <v>5.89265806657111E-3</v>
      </c>
    </row>
    <row r="10" spans="1:54" s="41" customFormat="1" ht="15.75" x14ac:dyDescent="0.25">
      <c r="A10" s="42" t="s">
        <v>20</v>
      </c>
      <c r="B10" s="43" t="s">
        <v>138</v>
      </c>
      <c r="C10" s="66">
        <v>3971</v>
      </c>
      <c r="D10" s="66">
        <v>10887</v>
      </c>
      <c r="E10" s="66">
        <v>10661</v>
      </c>
      <c r="F10" s="66">
        <v>7898</v>
      </c>
      <c r="G10" s="66">
        <v>40778</v>
      </c>
      <c r="H10" s="67">
        <v>0.45512286036588356</v>
      </c>
      <c r="I10" s="67">
        <v>0.19368286821325226</v>
      </c>
      <c r="J10" s="66">
        <v>7361</v>
      </c>
      <c r="K10" s="29">
        <v>21456</v>
      </c>
      <c r="L10" s="29">
        <v>19321</v>
      </c>
      <c r="M10" s="29">
        <v>40778</v>
      </c>
      <c r="N10" s="30">
        <v>0.52616606993967341</v>
      </c>
      <c r="O10" s="30">
        <v>0.47380940703320418</v>
      </c>
      <c r="P10" s="31">
        <v>4536</v>
      </c>
      <c r="Q10" s="31">
        <v>11266</v>
      </c>
      <c r="R10" s="31">
        <v>15721</v>
      </c>
      <c r="S10" s="31">
        <v>6506</v>
      </c>
      <c r="T10" s="31">
        <v>2748</v>
      </c>
      <c r="U10" s="31">
        <v>40778</v>
      </c>
      <c r="V10" s="32">
        <v>2488</v>
      </c>
      <c r="W10" s="32">
        <v>5980</v>
      </c>
      <c r="X10" s="32">
        <v>8194</v>
      </c>
      <c r="Y10" s="32">
        <v>3465</v>
      </c>
      <c r="Z10" s="32">
        <v>1329</v>
      </c>
      <c r="AA10" s="32">
        <v>2047</v>
      </c>
      <c r="AB10" s="32">
        <v>5287</v>
      </c>
      <c r="AC10" s="32">
        <v>7527</v>
      </c>
      <c r="AD10" s="32">
        <v>3041</v>
      </c>
      <c r="AE10" s="32">
        <v>1418</v>
      </c>
      <c r="AF10" s="32">
        <v>40776</v>
      </c>
      <c r="AG10" s="33">
        <v>156</v>
      </c>
      <c r="AH10" s="33">
        <v>595</v>
      </c>
      <c r="AI10" s="33">
        <v>3188</v>
      </c>
      <c r="AJ10" s="33">
        <v>27</v>
      </c>
      <c r="AK10" s="33">
        <v>646</v>
      </c>
      <c r="AL10" s="33">
        <v>36167</v>
      </c>
      <c r="AM10" s="33">
        <v>40778</v>
      </c>
      <c r="AN10" s="34">
        <v>1034</v>
      </c>
      <c r="AO10" s="34">
        <v>39743</v>
      </c>
      <c r="AP10" s="34">
        <v>40778</v>
      </c>
      <c r="AQ10" s="27">
        <v>5596</v>
      </c>
      <c r="AR10" s="27">
        <v>49726</v>
      </c>
      <c r="AS10" s="28">
        <v>0.11253670112214938</v>
      </c>
      <c r="AT10" s="35">
        <v>1952</v>
      </c>
      <c r="AU10" s="35">
        <v>50061</v>
      </c>
      <c r="AV10" s="36">
        <v>3.8992429236331679E-2</v>
      </c>
      <c r="AW10" s="37">
        <v>6979</v>
      </c>
      <c r="AX10" s="37">
        <v>47801</v>
      </c>
      <c r="AY10" s="38">
        <v>0.14600112968347942</v>
      </c>
      <c r="AZ10" s="39">
        <v>2148</v>
      </c>
      <c r="BA10" s="39">
        <v>50096</v>
      </c>
      <c r="BB10" s="40">
        <v>4.2877674864260619E-2</v>
      </c>
    </row>
    <row r="11" spans="1:54" s="41" customFormat="1" ht="15.75" x14ac:dyDescent="0.25">
      <c r="A11" s="42" t="s">
        <v>39</v>
      </c>
      <c r="B11" s="43" t="s">
        <v>138</v>
      </c>
      <c r="C11" s="66">
        <v>1063</v>
      </c>
      <c r="D11" s="66">
        <v>2407</v>
      </c>
      <c r="E11" s="66">
        <v>2137</v>
      </c>
      <c r="F11" s="66">
        <v>1291</v>
      </c>
      <c r="G11" s="66">
        <v>8048</v>
      </c>
      <c r="H11" s="67">
        <v>0.42594433399602388</v>
      </c>
      <c r="I11" s="67">
        <v>0.16041252485089463</v>
      </c>
      <c r="J11" s="66">
        <v>1151</v>
      </c>
      <c r="K11" s="29">
        <v>4925</v>
      </c>
      <c r="L11" s="29">
        <v>3123</v>
      </c>
      <c r="M11" s="29">
        <v>8048</v>
      </c>
      <c r="N11" s="30">
        <v>0.61195328031809149</v>
      </c>
      <c r="O11" s="30">
        <v>0.38804671968190857</v>
      </c>
      <c r="P11" s="31">
        <v>725</v>
      </c>
      <c r="Q11" s="31">
        <v>1980</v>
      </c>
      <c r="R11" s="31">
        <v>3334</v>
      </c>
      <c r="S11" s="31">
        <v>1329</v>
      </c>
      <c r="T11" s="31">
        <v>680</v>
      </c>
      <c r="U11" s="31">
        <v>8048</v>
      </c>
      <c r="V11" s="32">
        <v>422</v>
      </c>
      <c r="W11" s="32">
        <v>1210</v>
      </c>
      <c r="X11" s="32">
        <v>2087</v>
      </c>
      <c r="Y11" s="32">
        <v>814</v>
      </c>
      <c r="Z11" s="32">
        <v>393</v>
      </c>
      <c r="AA11" s="32">
        <v>304</v>
      </c>
      <c r="AB11" s="32">
        <v>770</v>
      </c>
      <c r="AC11" s="32">
        <v>1246</v>
      </c>
      <c r="AD11" s="32">
        <v>515</v>
      </c>
      <c r="AE11" s="32">
        <v>288</v>
      </c>
      <c r="AF11" s="32">
        <v>8049</v>
      </c>
      <c r="AG11" s="33">
        <v>50</v>
      </c>
      <c r="AH11" s="33">
        <v>58</v>
      </c>
      <c r="AI11" s="33">
        <v>916</v>
      </c>
      <c r="AJ11" s="33">
        <v>4</v>
      </c>
      <c r="AK11" s="33">
        <v>123</v>
      </c>
      <c r="AL11" s="33">
        <v>6898</v>
      </c>
      <c r="AM11" s="33">
        <v>8048</v>
      </c>
      <c r="AN11" s="34">
        <v>340</v>
      </c>
      <c r="AO11" s="34">
        <v>7708</v>
      </c>
      <c r="AP11" s="34">
        <v>8048</v>
      </c>
      <c r="AQ11" s="27">
        <v>2961</v>
      </c>
      <c r="AR11" s="27">
        <v>15697</v>
      </c>
      <c r="AS11" s="28">
        <v>0.18863477097534562</v>
      </c>
      <c r="AT11" s="35">
        <v>559</v>
      </c>
      <c r="AU11" s="35">
        <v>16056</v>
      </c>
      <c r="AV11" s="36">
        <v>3.481564524165421E-2</v>
      </c>
      <c r="AW11" s="37">
        <v>3517</v>
      </c>
      <c r="AX11" s="37">
        <v>15697</v>
      </c>
      <c r="AY11" s="38">
        <v>0.22405555201630886</v>
      </c>
      <c r="AZ11" s="39">
        <v>1341</v>
      </c>
      <c r="BA11" s="39">
        <v>16056</v>
      </c>
      <c r="BB11" s="40">
        <v>8.3520179372197315E-2</v>
      </c>
    </row>
    <row r="12" spans="1:54" s="41" customFormat="1" ht="15.75" x14ac:dyDescent="0.25">
      <c r="A12" s="42" t="s">
        <v>51</v>
      </c>
      <c r="B12" s="43" t="s">
        <v>138</v>
      </c>
      <c r="C12" s="66">
        <v>318</v>
      </c>
      <c r="D12" s="66">
        <v>875</v>
      </c>
      <c r="E12" s="66">
        <v>835</v>
      </c>
      <c r="F12" s="66">
        <v>459</v>
      </c>
      <c r="G12" s="66">
        <v>2848</v>
      </c>
      <c r="H12" s="67">
        <v>0.45435393258426965</v>
      </c>
      <c r="I12" s="67">
        <v>0.16116573033707865</v>
      </c>
      <c r="J12" s="66">
        <v>360</v>
      </c>
      <c r="K12" s="29">
        <v>1600</v>
      </c>
      <c r="L12" s="29">
        <v>1248</v>
      </c>
      <c r="M12" s="29">
        <v>2848</v>
      </c>
      <c r="N12" s="30">
        <v>0.5617977528089888</v>
      </c>
      <c r="O12" s="30">
        <v>0.43820224719101125</v>
      </c>
      <c r="P12" s="31">
        <v>222</v>
      </c>
      <c r="Q12" s="31">
        <v>640</v>
      </c>
      <c r="R12" s="31">
        <v>1251</v>
      </c>
      <c r="S12" s="31">
        <v>515</v>
      </c>
      <c r="T12" s="31">
        <v>219</v>
      </c>
      <c r="U12" s="31">
        <v>2848</v>
      </c>
      <c r="V12" s="32">
        <v>117</v>
      </c>
      <c r="W12" s="32">
        <v>342</v>
      </c>
      <c r="X12" s="32">
        <v>715</v>
      </c>
      <c r="Y12" s="32">
        <v>300</v>
      </c>
      <c r="Z12" s="32">
        <v>125</v>
      </c>
      <c r="AA12" s="32">
        <v>105</v>
      </c>
      <c r="AB12" s="32">
        <v>298</v>
      </c>
      <c r="AC12" s="32">
        <v>536</v>
      </c>
      <c r="AD12" s="32">
        <v>215</v>
      </c>
      <c r="AE12" s="32">
        <v>95</v>
      </c>
      <c r="AF12" s="32">
        <v>2848</v>
      </c>
      <c r="AG12" s="33">
        <v>15</v>
      </c>
      <c r="AH12" s="33">
        <v>11</v>
      </c>
      <c r="AI12" s="33">
        <v>43</v>
      </c>
      <c r="AJ12" s="33"/>
      <c r="AK12" s="33">
        <v>45</v>
      </c>
      <c r="AL12" s="33">
        <v>2732</v>
      </c>
      <c r="AM12" s="33">
        <v>2848</v>
      </c>
      <c r="AN12" s="34">
        <v>38</v>
      </c>
      <c r="AO12" s="34">
        <v>2810</v>
      </c>
      <c r="AP12" s="34">
        <v>2848</v>
      </c>
      <c r="AQ12" s="27">
        <v>1274</v>
      </c>
      <c r="AR12" s="27">
        <v>5406</v>
      </c>
      <c r="AS12" s="28">
        <v>0.23566407695153532</v>
      </c>
      <c r="AT12" s="35">
        <v>415</v>
      </c>
      <c r="AU12" s="35">
        <v>5462</v>
      </c>
      <c r="AV12" s="36">
        <v>7.5979494690589525E-2</v>
      </c>
      <c r="AW12" s="37">
        <v>1153</v>
      </c>
      <c r="AX12" s="37">
        <v>5406</v>
      </c>
      <c r="AY12" s="38">
        <v>0.21328153903070662</v>
      </c>
      <c r="AZ12" s="39">
        <v>100</v>
      </c>
      <c r="BA12" s="39">
        <v>5462</v>
      </c>
      <c r="BB12" s="40">
        <v>1.830831197363603E-2</v>
      </c>
    </row>
    <row r="13" spans="1:54" s="41" customFormat="1" ht="15.75" x14ac:dyDescent="0.25">
      <c r="A13" s="42" t="s">
        <v>66</v>
      </c>
      <c r="B13" s="43" t="s">
        <v>138</v>
      </c>
      <c r="C13" s="66">
        <v>368</v>
      </c>
      <c r="D13" s="66">
        <v>1061</v>
      </c>
      <c r="E13" s="66">
        <v>1006</v>
      </c>
      <c r="F13" s="66">
        <v>547</v>
      </c>
      <c r="G13" s="66">
        <v>3644</v>
      </c>
      <c r="H13" s="67">
        <v>0.42618002195389681</v>
      </c>
      <c r="I13" s="67">
        <v>0.15010976948408342</v>
      </c>
      <c r="J13" s="66">
        <v>662</v>
      </c>
      <c r="K13" s="29">
        <v>2001</v>
      </c>
      <c r="L13" s="29">
        <v>1643</v>
      </c>
      <c r="M13" s="29">
        <v>3644</v>
      </c>
      <c r="N13" s="30">
        <v>0.54912184412733256</v>
      </c>
      <c r="O13" s="30">
        <v>0.45087815587266739</v>
      </c>
      <c r="P13" s="31">
        <v>466</v>
      </c>
      <c r="Q13" s="31">
        <v>913</v>
      </c>
      <c r="R13" s="31">
        <v>1421</v>
      </c>
      <c r="S13" s="31">
        <v>565</v>
      </c>
      <c r="T13" s="31">
        <v>279</v>
      </c>
      <c r="U13" s="31">
        <v>3644</v>
      </c>
      <c r="V13" s="32">
        <v>247</v>
      </c>
      <c r="W13" s="32">
        <v>471</v>
      </c>
      <c r="X13" s="32">
        <v>808</v>
      </c>
      <c r="Y13" s="32">
        <v>328</v>
      </c>
      <c r="Z13" s="32">
        <v>147</v>
      </c>
      <c r="AA13" s="32">
        <v>219</v>
      </c>
      <c r="AB13" s="32">
        <v>442</v>
      </c>
      <c r="AC13" s="32">
        <v>612</v>
      </c>
      <c r="AD13" s="32">
        <v>237</v>
      </c>
      <c r="AE13" s="32">
        <v>132</v>
      </c>
      <c r="AF13" s="32">
        <v>3643</v>
      </c>
      <c r="AG13" s="33">
        <v>12</v>
      </c>
      <c r="AH13" s="33">
        <v>30</v>
      </c>
      <c r="AI13" s="33">
        <v>81</v>
      </c>
      <c r="AJ13" s="33">
        <v>4</v>
      </c>
      <c r="AK13" s="33">
        <v>43</v>
      </c>
      <c r="AL13" s="33">
        <v>3473</v>
      </c>
      <c r="AM13" s="33">
        <v>3644</v>
      </c>
      <c r="AN13" s="34">
        <v>85</v>
      </c>
      <c r="AO13" s="34">
        <v>3559</v>
      </c>
      <c r="AP13" s="34">
        <v>3644</v>
      </c>
      <c r="AQ13" s="27">
        <v>1593</v>
      </c>
      <c r="AR13" s="27">
        <v>7161</v>
      </c>
      <c r="AS13" s="28">
        <v>0.22245496439044826</v>
      </c>
      <c r="AT13" s="35">
        <v>494</v>
      </c>
      <c r="AU13" s="35">
        <v>7225</v>
      </c>
      <c r="AV13" s="36">
        <v>6.8373702422145327E-2</v>
      </c>
      <c r="AW13" s="37">
        <v>896</v>
      </c>
      <c r="AX13" s="37">
        <v>7218</v>
      </c>
      <c r="AY13" s="38">
        <v>0.12413410917151566</v>
      </c>
      <c r="AZ13" s="39">
        <v>147</v>
      </c>
      <c r="BA13" s="39">
        <v>7282</v>
      </c>
      <c r="BB13" s="40">
        <v>2.018676187860478E-2</v>
      </c>
    </row>
    <row r="14" spans="1:54" s="41" customFormat="1" ht="15.75" x14ac:dyDescent="0.25">
      <c r="A14" s="42" t="s">
        <v>71</v>
      </c>
      <c r="B14" s="43" t="s">
        <v>138</v>
      </c>
      <c r="C14" s="66">
        <v>372</v>
      </c>
      <c r="D14" s="66">
        <v>878</v>
      </c>
      <c r="E14" s="66">
        <v>730</v>
      </c>
      <c r="F14" s="66">
        <v>448</v>
      </c>
      <c r="G14" s="66">
        <v>2834</v>
      </c>
      <c r="H14" s="67">
        <v>0.41566690190543404</v>
      </c>
      <c r="I14" s="67">
        <v>0.15808045165843332</v>
      </c>
      <c r="J14" s="66">
        <v>407</v>
      </c>
      <c r="K14" s="29">
        <v>1444</v>
      </c>
      <c r="L14" s="29">
        <v>1390</v>
      </c>
      <c r="M14" s="29">
        <v>2834</v>
      </c>
      <c r="N14" s="30">
        <v>0.50952717007762882</v>
      </c>
      <c r="O14" s="30">
        <v>0.49047282992237123</v>
      </c>
      <c r="P14" s="31">
        <v>286</v>
      </c>
      <c r="Q14" s="31">
        <v>571</v>
      </c>
      <c r="R14" s="31">
        <v>1130</v>
      </c>
      <c r="S14" s="31">
        <v>533</v>
      </c>
      <c r="T14" s="31">
        <v>314</v>
      </c>
      <c r="U14" s="31">
        <v>2834</v>
      </c>
      <c r="V14" s="32">
        <v>141</v>
      </c>
      <c r="W14" s="32">
        <v>311</v>
      </c>
      <c r="X14" s="32">
        <v>584</v>
      </c>
      <c r="Y14" s="32">
        <v>263</v>
      </c>
      <c r="Z14" s="32">
        <v>143</v>
      </c>
      <c r="AA14" s="32">
        <v>144</v>
      </c>
      <c r="AB14" s="32">
        <v>260</v>
      </c>
      <c r="AC14" s="32">
        <v>545</v>
      </c>
      <c r="AD14" s="32">
        <v>270</v>
      </c>
      <c r="AE14" s="32">
        <v>171</v>
      </c>
      <c r="AF14" s="32">
        <v>2832</v>
      </c>
      <c r="AG14" s="33">
        <v>13</v>
      </c>
      <c r="AH14" s="33">
        <v>15</v>
      </c>
      <c r="AI14" s="33">
        <v>443</v>
      </c>
      <c r="AJ14" s="33"/>
      <c r="AK14" s="33">
        <v>29</v>
      </c>
      <c r="AL14" s="33">
        <v>2332</v>
      </c>
      <c r="AM14" s="33">
        <v>2834</v>
      </c>
      <c r="AN14" s="34">
        <v>126</v>
      </c>
      <c r="AO14" s="34">
        <v>2708</v>
      </c>
      <c r="AP14" s="34">
        <v>2834</v>
      </c>
      <c r="AQ14" s="27">
        <v>1668</v>
      </c>
      <c r="AR14" s="27">
        <v>6494</v>
      </c>
      <c r="AS14" s="28">
        <v>0.25685247921157994</v>
      </c>
      <c r="AT14" s="35">
        <v>359</v>
      </c>
      <c r="AU14" s="35">
        <v>7848</v>
      </c>
      <c r="AV14" s="36">
        <v>4.5744138634046888E-2</v>
      </c>
      <c r="AW14" s="37">
        <v>1542</v>
      </c>
      <c r="AX14" s="37">
        <v>6494</v>
      </c>
      <c r="AY14" s="38">
        <v>0.23744995380351094</v>
      </c>
      <c r="AZ14" s="39">
        <v>141</v>
      </c>
      <c r="BA14" s="39">
        <v>7848</v>
      </c>
      <c r="BB14" s="40">
        <v>1.7966360856269112E-2</v>
      </c>
    </row>
    <row r="15" spans="1:54" s="41" customFormat="1" ht="15.75" x14ac:dyDescent="0.25">
      <c r="A15" s="42" t="s">
        <v>76</v>
      </c>
      <c r="B15" s="43" t="s">
        <v>138</v>
      </c>
      <c r="C15" s="66">
        <v>953</v>
      </c>
      <c r="D15" s="66">
        <v>2393</v>
      </c>
      <c r="E15" s="66">
        <v>1988</v>
      </c>
      <c r="F15" s="66">
        <v>1219</v>
      </c>
      <c r="G15" s="66">
        <v>7697</v>
      </c>
      <c r="H15" s="67">
        <v>0.41665583993763805</v>
      </c>
      <c r="I15" s="67">
        <v>0.15837339223073926</v>
      </c>
      <c r="J15" s="66">
        <v>1144</v>
      </c>
      <c r="K15" s="29">
        <v>3595</v>
      </c>
      <c r="L15" s="29">
        <v>4102</v>
      </c>
      <c r="M15" s="29">
        <v>7697</v>
      </c>
      <c r="N15" s="30">
        <v>0.4670650902949201</v>
      </c>
      <c r="O15" s="30">
        <v>0.53293490970507995</v>
      </c>
      <c r="P15" s="31">
        <v>726</v>
      </c>
      <c r="Q15" s="31">
        <v>1912</v>
      </c>
      <c r="R15" s="31">
        <v>3210</v>
      </c>
      <c r="S15" s="31">
        <v>1287</v>
      </c>
      <c r="T15" s="31">
        <v>563</v>
      </c>
      <c r="U15" s="31">
        <v>7697</v>
      </c>
      <c r="V15" s="32">
        <v>363</v>
      </c>
      <c r="W15" s="32">
        <v>876</v>
      </c>
      <c r="X15" s="32">
        <v>1518</v>
      </c>
      <c r="Y15" s="32">
        <v>577</v>
      </c>
      <c r="Z15" s="32">
        <v>261</v>
      </c>
      <c r="AA15" s="32">
        <v>363</v>
      </c>
      <c r="AB15" s="32">
        <v>1036</v>
      </c>
      <c r="AC15" s="32">
        <v>1692</v>
      </c>
      <c r="AD15" s="32">
        <v>710</v>
      </c>
      <c r="AE15" s="32">
        <v>302</v>
      </c>
      <c r="AF15" s="32">
        <v>7698</v>
      </c>
      <c r="AG15" s="33">
        <v>27</v>
      </c>
      <c r="AH15" s="33">
        <v>52</v>
      </c>
      <c r="AI15" s="33">
        <v>1367</v>
      </c>
      <c r="AJ15" s="33">
        <v>4</v>
      </c>
      <c r="AK15" s="33">
        <v>100</v>
      </c>
      <c r="AL15" s="33">
        <v>6147</v>
      </c>
      <c r="AM15" s="33">
        <v>7697</v>
      </c>
      <c r="AN15" s="34">
        <v>210</v>
      </c>
      <c r="AO15" s="34">
        <v>7487</v>
      </c>
      <c r="AP15" s="34">
        <v>7697</v>
      </c>
      <c r="AQ15" s="27">
        <v>2021</v>
      </c>
      <c r="AR15" s="27">
        <v>9420</v>
      </c>
      <c r="AS15" s="28">
        <v>0.21454352441613589</v>
      </c>
      <c r="AT15" s="35">
        <v>569</v>
      </c>
      <c r="AU15" s="35">
        <v>9567</v>
      </c>
      <c r="AV15" s="36">
        <v>5.9475279606982338E-2</v>
      </c>
      <c r="AW15" s="37">
        <v>1873</v>
      </c>
      <c r="AX15" s="37">
        <v>9434</v>
      </c>
      <c r="AY15" s="38">
        <v>0.1985372058511766</v>
      </c>
      <c r="AZ15" s="39">
        <v>338</v>
      </c>
      <c r="BA15" s="39">
        <v>9581</v>
      </c>
      <c r="BB15" s="40">
        <v>3.5278154681139755E-2</v>
      </c>
    </row>
    <row r="16" spans="1:54" s="41" customFormat="1" ht="15.75" x14ac:dyDescent="0.25">
      <c r="A16" s="42" t="s">
        <v>82</v>
      </c>
      <c r="B16" s="43" t="s">
        <v>138</v>
      </c>
      <c r="C16" s="66">
        <v>650</v>
      </c>
      <c r="D16" s="66">
        <v>1394</v>
      </c>
      <c r="E16" s="66">
        <v>1290</v>
      </c>
      <c r="F16" s="66">
        <v>803</v>
      </c>
      <c r="G16" s="66">
        <v>4756</v>
      </c>
      <c r="H16" s="67">
        <v>0.44007569386038686</v>
      </c>
      <c r="I16" s="67">
        <v>0.16883936080740117</v>
      </c>
      <c r="J16" s="66">
        <v>619</v>
      </c>
      <c r="K16" s="29">
        <v>2893</v>
      </c>
      <c r="L16" s="29">
        <v>1863</v>
      </c>
      <c r="M16" s="29">
        <v>4756</v>
      </c>
      <c r="N16" s="30">
        <v>0.6082842724978974</v>
      </c>
      <c r="O16" s="30">
        <v>0.3917157275021026</v>
      </c>
      <c r="P16" s="31">
        <v>375</v>
      </c>
      <c r="Q16" s="31">
        <v>1177</v>
      </c>
      <c r="R16" s="31">
        <v>2006</v>
      </c>
      <c r="S16" s="31">
        <v>823</v>
      </c>
      <c r="T16" s="31">
        <v>374</v>
      </c>
      <c r="U16" s="31">
        <v>4756</v>
      </c>
      <c r="V16" s="32">
        <v>209</v>
      </c>
      <c r="W16" s="32">
        <v>722</v>
      </c>
      <c r="X16" s="32">
        <v>1252</v>
      </c>
      <c r="Y16" s="32">
        <v>520</v>
      </c>
      <c r="Z16" s="32">
        <v>190</v>
      </c>
      <c r="AA16" s="32">
        <v>166</v>
      </c>
      <c r="AB16" s="32">
        <v>455</v>
      </c>
      <c r="AC16" s="32">
        <v>755</v>
      </c>
      <c r="AD16" s="32">
        <v>302</v>
      </c>
      <c r="AE16" s="32">
        <v>184</v>
      </c>
      <c r="AF16" s="32">
        <v>4755</v>
      </c>
      <c r="AG16" s="33">
        <v>20</v>
      </c>
      <c r="AH16" s="33">
        <v>47</v>
      </c>
      <c r="AI16" s="33">
        <v>1078</v>
      </c>
      <c r="AJ16" s="33"/>
      <c r="AK16" s="33">
        <v>80</v>
      </c>
      <c r="AL16" s="33">
        <v>3530</v>
      </c>
      <c r="AM16" s="33">
        <v>4756</v>
      </c>
      <c r="AN16" s="34">
        <v>122</v>
      </c>
      <c r="AO16" s="34">
        <v>4633</v>
      </c>
      <c r="AP16" s="34">
        <v>4756</v>
      </c>
      <c r="AQ16" s="27">
        <v>2054</v>
      </c>
      <c r="AR16" s="27">
        <v>9014</v>
      </c>
      <c r="AS16" s="28">
        <v>0.22786776126026181</v>
      </c>
      <c r="AT16" s="35">
        <v>410</v>
      </c>
      <c r="AU16" s="35">
        <v>9089</v>
      </c>
      <c r="AV16" s="36">
        <v>4.5109472989327756E-2</v>
      </c>
      <c r="AW16" s="37">
        <v>2211</v>
      </c>
      <c r="AX16" s="37">
        <v>9014</v>
      </c>
      <c r="AY16" s="38">
        <v>0.24528511204792544</v>
      </c>
      <c r="AZ16" s="39">
        <v>390</v>
      </c>
      <c r="BA16" s="39">
        <v>9089</v>
      </c>
      <c r="BB16" s="40">
        <v>4.290901089228738E-2</v>
      </c>
    </row>
    <row r="17" spans="1:54" s="41" customFormat="1" ht="15.75" x14ac:dyDescent="0.25">
      <c r="A17" s="42" t="s">
        <v>83</v>
      </c>
      <c r="B17" s="43" t="s">
        <v>138</v>
      </c>
      <c r="C17" s="66">
        <v>904</v>
      </c>
      <c r="D17" s="66">
        <v>2784</v>
      </c>
      <c r="E17" s="66">
        <v>2256</v>
      </c>
      <c r="F17" s="66">
        <v>1354</v>
      </c>
      <c r="G17" s="66">
        <v>8637</v>
      </c>
      <c r="H17" s="67">
        <v>0.41796920226930645</v>
      </c>
      <c r="I17" s="67">
        <v>0.15676739608660414</v>
      </c>
      <c r="J17" s="66">
        <v>1340</v>
      </c>
      <c r="K17" s="29">
        <v>3754</v>
      </c>
      <c r="L17" s="29">
        <v>4883</v>
      </c>
      <c r="M17" s="29">
        <v>8637</v>
      </c>
      <c r="N17" s="30">
        <v>0.43464165798309601</v>
      </c>
      <c r="O17" s="30">
        <v>0.56535834201690405</v>
      </c>
      <c r="P17" s="31">
        <v>880</v>
      </c>
      <c r="Q17" s="31">
        <v>1996</v>
      </c>
      <c r="R17" s="31">
        <v>3492</v>
      </c>
      <c r="S17" s="31">
        <v>1640</v>
      </c>
      <c r="T17" s="31">
        <v>629</v>
      </c>
      <c r="U17" s="31">
        <v>8637</v>
      </c>
      <c r="V17" s="32">
        <v>396</v>
      </c>
      <c r="W17" s="32">
        <v>868</v>
      </c>
      <c r="X17" s="32">
        <v>1553</v>
      </c>
      <c r="Y17" s="32">
        <v>685</v>
      </c>
      <c r="Z17" s="32">
        <v>251</v>
      </c>
      <c r="AA17" s="32">
        <v>483</v>
      </c>
      <c r="AB17" s="32">
        <v>1128</v>
      </c>
      <c r="AC17" s="32">
        <v>1939</v>
      </c>
      <c r="AD17" s="32">
        <v>955</v>
      </c>
      <c r="AE17" s="32">
        <v>378</v>
      </c>
      <c r="AF17" s="32">
        <v>8636</v>
      </c>
      <c r="AG17" s="33">
        <v>35</v>
      </c>
      <c r="AH17" s="33">
        <v>90</v>
      </c>
      <c r="AI17" s="33">
        <v>261</v>
      </c>
      <c r="AJ17" s="33">
        <v>7</v>
      </c>
      <c r="AK17" s="33">
        <v>68</v>
      </c>
      <c r="AL17" s="33">
        <v>8175</v>
      </c>
      <c r="AM17" s="33">
        <v>8637</v>
      </c>
      <c r="AN17" s="34">
        <v>270</v>
      </c>
      <c r="AO17" s="34">
        <v>8367</v>
      </c>
      <c r="AP17" s="34">
        <v>8637</v>
      </c>
      <c r="AQ17" s="27">
        <v>1426</v>
      </c>
      <c r="AR17" s="27">
        <v>10913</v>
      </c>
      <c r="AS17" s="28">
        <v>0.13066984330614864</v>
      </c>
      <c r="AT17" s="35">
        <v>566</v>
      </c>
      <c r="AU17" s="35">
        <v>10962</v>
      </c>
      <c r="AV17" s="36">
        <v>5.1632913701879217E-2</v>
      </c>
      <c r="AW17" s="37">
        <v>1122</v>
      </c>
      <c r="AX17" s="37">
        <v>10974</v>
      </c>
      <c r="AY17" s="38">
        <v>0.10224166211044286</v>
      </c>
      <c r="AZ17" s="39">
        <v>389</v>
      </c>
      <c r="BA17" s="39">
        <v>11023</v>
      </c>
      <c r="BB17" s="40">
        <v>3.5289848498593852E-2</v>
      </c>
    </row>
    <row r="18" spans="1:54" s="41" customFormat="1" ht="15.75" x14ac:dyDescent="0.25">
      <c r="A18" s="42" t="s">
        <v>98</v>
      </c>
      <c r="B18" s="43" t="s">
        <v>138</v>
      </c>
      <c r="C18" s="66">
        <v>599</v>
      </c>
      <c r="D18" s="66">
        <v>1886</v>
      </c>
      <c r="E18" s="66">
        <v>1697</v>
      </c>
      <c r="F18" s="66">
        <v>968</v>
      </c>
      <c r="G18" s="66">
        <v>6313</v>
      </c>
      <c r="H18" s="67">
        <v>0.42214478061143673</v>
      </c>
      <c r="I18" s="67">
        <v>0.15333438935529858</v>
      </c>
      <c r="J18" s="66">
        <v>1164</v>
      </c>
      <c r="K18" s="29">
        <v>2943</v>
      </c>
      <c r="L18" s="29">
        <v>3370</v>
      </c>
      <c r="M18" s="29">
        <v>6313</v>
      </c>
      <c r="N18" s="30">
        <v>0.46618089656264849</v>
      </c>
      <c r="O18" s="30">
        <v>0.53381910343735151</v>
      </c>
      <c r="P18" s="31">
        <v>828</v>
      </c>
      <c r="Q18" s="31">
        <v>1549</v>
      </c>
      <c r="R18" s="31">
        <v>2434</v>
      </c>
      <c r="S18" s="31">
        <v>1100</v>
      </c>
      <c r="T18" s="31">
        <v>401</v>
      </c>
      <c r="U18" s="31">
        <v>6313</v>
      </c>
      <c r="V18" s="32">
        <v>458</v>
      </c>
      <c r="W18" s="32">
        <v>699</v>
      </c>
      <c r="X18" s="32">
        <v>1129</v>
      </c>
      <c r="Y18" s="32">
        <v>494</v>
      </c>
      <c r="Z18" s="32">
        <v>163</v>
      </c>
      <c r="AA18" s="32">
        <v>370</v>
      </c>
      <c r="AB18" s="32">
        <v>850</v>
      </c>
      <c r="AC18" s="32">
        <v>1307</v>
      </c>
      <c r="AD18" s="32">
        <v>607</v>
      </c>
      <c r="AE18" s="32">
        <v>238</v>
      </c>
      <c r="AF18" s="32">
        <v>6315</v>
      </c>
      <c r="AG18" s="33">
        <v>23</v>
      </c>
      <c r="AH18" s="33">
        <v>41</v>
      </c>
      <c r="AI18" s="33">
        <v>170</v>
      </c>
      <c r="AJ18" s="33"/>
      <c r="AK18" s="33">
        <v>73</v>
      </c>
      <c r="AL18" s="33">
        <v>6005</v>
      </c>
      <c r="AM18" s="33">
        <v>6313</v>
      </c>
      <c r="AN18" s="34">
        <v>110</v>
      </c>
      <c r="AO18" s="34">
        <v>6203</v>
      </c>
      <c r="AP18" s="34">
        <v>6313</v>
      </c>
      <c r="AQ18" s="27">
        <v>1540</v>
      </c>
      <c r="AR18" s="27">
        <v>10584</v>
      </c>
      <c r="AS18" s="28">
        <v>0.14550264550264549</v>
      </c>
      <c r="AT18" s="35">
        <v>614</v>
      </c>
      <c r="AU18" s="35">
        <v>10752</v>
      </c>
      <c r="AV18" s="36">
        <v>5.710565476190476E-2</v>
      </c>
      <c r="AW18" s="37">
        <v>931</v>
      </c>
      <c r="AX18" s="37">
        <v>10584</v>
      </c>
      <c r="AY18" s="38">
        <v>8.7962962962962965E-2</v>
      </c>
      <c r="AZ18" s="39">
        <v>166</v>
      </c>
      <c r="BA18" s="39">
        <v>10752</v>
      </c>
      <c r="BB18" s="40">
        <v>1.5438988095238096E-2</v>
      </c>
    </row>
    <row r="19" spans="1:54" s="41" customFormat="1" ht="15.75" x14ac:dyDescent="0.25">
      <c r="A19" s="42" t="s">
        <v>99</v>
      </c>
      <c r="B19" s="43" t="s">
        <v>138</v>
      </c>
      <c r="C19" s="66">
        <v>2310</v>
      </c>
      <c r="D19" s="66">
        <v>6403</v>
      </c>
      <c r="E19" s="66">
        <v>6392</v>
      </c>
      <c r="F19" s="66">
        <v>3769</v>
      </c>
      <c r="G19" s="66">
        <v>22709</v>
      </c>
      <c r="H19" s="67">
        <v>0.44744374477079574</v>
      </c>
      <c r="I19" s="67">
        <v>0.16596943942930115</v>
      </c>
      <c r="J19" s="66">
        <v>3836</v>
      </c>
      <c r="K19" s="29">
        <v>12614</v>
      </c>
      <c r="L19" s="29">
        <v>10095</v>
      </c>
      <c r="M19" s="29">
        <v>22709</v>
      </c>
      <c r="N19" s="30">
        <v>0.55546259192390679</v>
      </c>
      <c r="O19" s="30">
        <v>0.44453740807609315</v>
      </c>
      <c r="P19" s="31">
        <v>2457</v>
      </c>
      <c r="Q19" s="31">
        <v>5807</v>
      </c>
      <c r="R19" s="31">
        <v>9261</v>
      </c>
      <c r="S19" s="31">
        <v>3674</v>
      </c>
      <c r="T19" s="31">
        <v>1510</v>
      </c>
      <c r="U19" s="31">
        <v>22709</v>
      </c>
      <c r="V19" s="32">
        <v>1325</v>
      </c>
      <c r="W19" s="32">
        <v>3145</v>
      </c>
      <c r="X19" s="32">
        <v>5193</v>
      </c>
      <c r="Y19" s="32">
        <v>2123</v>
      </c>
      <c r="Z19" s="32">
        <v>827</v>
      </c>
      <c r="AA19" s="32">
        <v>1132</v>
      </c>
      <c r="AB19" s="32">
        <v>2662</v>
      </c>
      <c r="AC19" s="32">
        <v>4067</v>
      </c>
      <c r="AD19" s="32">
        <v>1551</v>
      </c>
      <c r="AE19" s="32">
        <v>682</v>
      </c>
      <c r="AF19" s="32">
        <v>22707</v>
      </c>
      <c r="AG19" s="33">
        <v>94</v>
      </c>
      <c r="AH19" s="33">
        <v>247</v>
      </c>
      <c r="AI19" s="33">
        <v>855</v>
      </c>
      <c r="AJ19" s="33">
        <v>19</v>
      </c>
      <c r="AK19" s="33">
        <v>298</v>
      </c>
      <c r="AL19" s="33">
        <v>21196</v>
      </c>
      <c r="AM19" s="33">
        <v>22709</v>
      </c>
      <c r="AN19" s="34">
        <v>476</v>
      </c>
      <c r="AO19" s="34">
        <v>22232</v>
      </c>
      <c r="AP19" s="34">
        <v>22709</v>
      </c>
      <c r="AQ19" s="27">
        <v>7583</v>
      </c>
      <c r="AR19" s="27">
        <v>36803</v>
      </c>
      <c r="AS19" s="28">
        <v>0.20604298562617179</v>
      </c>
      <c r="AT19" s="35">
        <v>2067</v>
      </c>
      <c r="AU19" s="35">
        <v>41814</v>
      </c>
      <c r="AV19" s="36">
        <v>4.9433204189984217E-2</v>
      </c>
      <c r="AW19" s="37">
        <v>6166</v>
      </c>
      <c r="AX19" s="37">
        <v>36808</v>
      </c>
      <c r="AY19" s="38">
        <v>0.1675179308845903</v>
      </c>
      <c r="AZ19" s="39">
        <v>685</v>
      </c>
      <c r="BA19" s="39">
        <v>41819</v>
      </c>
      <c r="BB19" s="40">
        <v>1.6380114302111479E-2</v>
      </c>
    </row>
    <row r="20" spans="1:54" s="41" customFormat="1" ht="15.75" x14ac:dyDescent="0.25">
      <c r="A20" s="42" t="s">
        <v>104</v>
      </c>
      <c r="B20" s="43" t="s">
        <v>138</v>
      </c>
      <c r="C20" s="66">
        <v>1837</v>
      </c>
      <c r="D20" s="66">
        <v>4741</v>
      </c>
      <c r="E20" s="66">
        <v>4304</v>
      </c>
      <c r="F20" s="66">
        <v>2595</v>
      </c>
      <c r="G20" s="66">
        <v>15714</v>
      </c>
      <c r="H20" s="67">
        <v>0.43903525518645792</v>
      </c>
      <c r="I20" s="67">
        <v>0.16513936617029401</v>
      </c>
      <c r="J20" s="66">
        <v>2237</v>
      </c>
      <c r="K20" s="29">
        <v>7836</v>
      </c>
      <c r="L20" s="29">
        <v>7878</v>
      </c>
      <c r="M20" s="29">
        <v>15714</v>
      </c>
      <c r="N20" s="30">
        <v>0.49866361206567394</v>
      </c>
      <c r="O20" s="30">
        <v>0.50133638793432611</v>
      </c>
      <c r="P20" s="31">
        <v>1350</v>
      </c>
      <c r="Q20" s="31">
        <v>4094</v>
      </c>
      <c r="R20" s="31">
        <v>6558</v>
      </c>
      <c r="S20" s="31">
        <v>2593</v>
      </c>
      <c r="T20" s="31">
        <v>1118</v>
      </c>
      <c r="U20" s="31">
        <v>15714</v>
      </c>
      <c r="V20" s="32">
        <v>644</v>
      </c>
      <c r="W20" s="32">
        <v>1998</v>
      </c>
      <c r="X20" s="32">
        <v>3302</v>
      </c>
      <c r="Y20" s="32">
        <v>1303</v>
      </c>
      <c r="Z20" s="32">
        <v>588</v>
      </c>
      <c r="AA20" s="32">
        <v>706</v>
      </c>
      <c r="AB20" s="32">
        <v>2096</v>
      </c>
      <c r="AC20" s="32">
        <v>3256</v>
      </c>
      <c r="AD20" s="32">
        <v>1290</v>
      </c>
      <c r="AE20" s="32">
        <v>530</v>
      </c>
      <c r="AF20" s="32">
        <v>15713</v>
      </c>
      <c r="AG20" s="33">
        <v>59</v>
      </c>
      <c r="AH20" s="33">
        <v>128</v>
      </c>
      <c r="AI20" s="33">
        <v>2158</v>
      </c>
      <c r="AJ20" s="33">
        <v>10</v>
      </c>
      <c r="AK20" s="33">
        <v>214</v>
      </c>
      <c r="AL20" s="33">
        <v>13145</v>
      </c>
      <c r="AM20" s="33">
        <v>15714</v>
      </c>
      <c r="AN20" s="34">
        <v>477</v>
      </c>
      <c r="AO20" s="34">
        <v>15237</v>
      </c>
      <c r="AP20" s="34">
        <v>15714</v>
      </c>
      <c r="AQ20" s="27">
        <v>3847</v>
      </c>
      <c r="AR20" s="27">
        <v>21800</v>
      </c>
      <c r="AS20" s="28">
        <v>0.17646788990825688</v>
      </c>
      <c r="AT20" s="35">
        <v>1158</v>
      </c>
      <c r="AU20" s="35">
        <v>21934</v>
      </c>
      <c r="AV20" s="36">
        <v>5.2794747880003649E-2</v>
      </c>
      <c r="AW20" s="37">
        <v>3436</v>
      </c>
      <c r="AX20" s="37">
        <v>21843</v>
      </c>
      <c r="AY20" s="38">
        <v>0.15730439957881243</v>
      </c>
      <c r="AZ20" s="39">
        <v>784</v>
      </c>
      <c r="BA20" s="39">
        <v>21977</v>
      </c>
      <c r="BB20" s="40">
        <v>3.5673658825135367E-2</v>
      </c>
    </row>
    <row r="21" spans="1:54" s="41" customFormat="1" ht="15.75" x14ac:dyDescent="0.25">
      <c r="A21" s="42" t="s">
        <v>107</v>
      </c>
      <c r="B21" s="43" t="s">
        <v>138</v>
      </c>
      <c r="C21" s="66">
        <v>1153</v>
      </c>
      <c r="D21" s="66">
        <v>3094</v>
      </c>
      <c r="E21" s="66">
        <v>2693</v>
      </c>
      <c r="F21" s="66">
        <v>1561</v>
      </c>
      <c r="G21" s="66">
        <v>10060</v>
      </c>
      <c r="H21" s="67">
        <v>0.4228628230616302</v>
      </c>
      <c r="I21" s="67">
        <v>0.15516898608349899</v>
      </c>
      <c r="J21" s="66">
        <v>1559</v>
      </c>
      <c r="K21" s="29">
        <v>4882</v>
      </c>
      <c r="L21" s="29">
        <v>5177</v>
      </c>
      <c r="M21" s="29">
        <v>10060</v>
      </c>
      <c r="N21" s="30">
        <v>0.48528827037773359</v>
      </c>
      <c r="O21" s="30">
        <v>0.51461232604373752</v>
      </c>
      <c r="P21" s="31">
        <v>953</v>
      </c>
      <c r="Q21" s="31">
        <v>2606</v>
      </c>
      <c r="R21" s="31">
        <v>4037</v>
      </c>
      <c r="S21" s="31">
        <v>1703</v>
      </c>
      <c r="T21" s="31">
        <v>761</v>
      </c>
      <c r="U21" s="31">
        <v>10060</v>
      </c>
      <c r="V21" s="32">
        <v>458</v>
      </c>
      <c r="W21" s="32">
        <v>1200</v>
      </c>
      <c r="X21" s="32">
        <v>1997</v>
      </c>
      <c r="Y21" s="32">
        <v>865</v>
      </c>
      <c r="Z21" s="32">
        <v>361</v>
      </c>
      <c r="AA21" s="32">
        <v>494</v>
      </c>
      <c r="AB21" s="32">
        <v>1405</v>
      </c>
      <c r="AC21" s="32">
        <v>2040</v>
      </c>
      <c r="AD21" s="32">
        <v>838</v>
      </c>
      <c r="AE21" s="32">
        <v>400</v>
      </c>
      <c r="AF21" s="32">
        <v>10058</v>
      </c>
      <c r="AG21" s="33">
        <v>44</v>
      </c>
      <c r="AH21" s="33">
        <v>55</v>
      </c>
      <c r="AI21" s="33">
        <v>638</v>
      </c>
      <c r="AJ21" s="33">
        <v>11</v>
      </c>
      <c r="AK21" s="33">
        <v>116</v>
      </c>
      <c r="AL21" s="33">
        <v>9196</v>
      </c>
      <c r="AM21" s="33">
        <v>10060</v>
      </c>
      <c r="AN21" s="34">
        <v>260</v>
      </c>
      <c r="AO21" s="34">
        <v>9800</v>
      </c>
      <c r="AP21" s="34">
        <v>10060</v>
      </c>
      <c r="AQ21" s="27">
        <v>3265</v>
      </c>
      <c r="AR21" s="27">
        <v>16598</v>
      </c>
      <c r="AS21" s="28">
        <v>0.19671044704181226</v>
      </c>
      <c r="AT21" s="35">
        <v>928</v>
      </c>
      <c r="AU21" s="35">
        <v>16712</v>
      </c>
      <c r="AV21" s="36">
        <v>5.552896122546673E-2</v>
      </c>
      <c r="AW21" s="37">
        <v>2891</v>
      </c>
      <c r="AX21" s="37">
        <v>16635</v>
      </c>
      <c r="AY21" s="38">
        <v>0.17379020138262699</v>
      </c>
      <c r="AZ21" s="39">
        <v>225</v>
      </c>
      <c r="BA21" s="39">
        <v>16749</v>
      </c>
      <c r="BB21" s="40">
        <v>1.3433637829124127E-2</v>
      </c>
    </row>
    <row r="22" spans="1:54" s="2" customFormat="1" x14ac:dyDescent="0.25"/>
    <row r="23" spans="1:54" s="1" customFormat="1" ht="15.75" x14ac:dyDescent="0.25">
      <c r="A23" s="61" t="s">
        <v>183</v>
      </c>
    </row>
    <row r="24" spans="1:54" s="1" customFormat="1" ht="15.75" x14ac:dyDescent="0.25">
      <c r="A24" s="61" t="s">
        <v>184</v>
      </c>
    </row>
    <row r="25" spans="1:54" s="1" customFormat="1" ht="15.75" x14ac:dyDescent="0.25">
      <c r="A25" s="61" t="s">
        <v>185</v>
      </c>
    </row>
  </sheetData>
  <mergeCells count="23">
    <mergeCell ref="AW5:AY5"/>
    <mergeCell ref="AZ5:BB5"/>
    <mergeCell ref="V6:Z6"/>
    <mergeCell ref="AA6:AE6"/>
    <mergeCell ref="AT6:AV6"/>
    <mergeCell ref="AW6:AY6"/>
    <mergeCell ref="AZ6:BB6"/>
    <mergeCell ref="AG6:AM6"/>
    <mergeCell ref="AN6:AP6"/>
    <mergeCell ref="AQ6:AS6"/>
    <mergeCell ref="A1:BB4"/>
    <mergeCell ref="A5:B6"/>
    <mergeCell ref="C5:J5"/>
    <mergeCell ref="K5:O5"/>
    <mergeCell ref="P5:U5"/>
    <mergeCell ref="V5:AF5"/>
    <mergeCell ref="AG5:AM5"/>
    <mergeCell ref="AN5:AP5"/>
    <mergeCell ref="AQ5:AS5"/>
    <mergeCell ref="AT5:AV5"/>
    <mergeCell ref="C6:J6"/>
    <mergeCell ref="K6:O6"/>
    <mergeCell ref="P6:U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All Regions</vt:lpstr>
      <vt:lpstr>Central</vt:lpstr>
      <vt:lpstr>KC Vicinity and East Jackson</vt:lpstr>
      <vt:lpstr>Jefferson_Franklin</vt:lpstr>
      <vt:lpstr>Northeast</vt:lpstr>
      <vt:lpstr>Northwest</vt:lpstr>
      <vt:lpstr>Ozark</vt:lpstr>
      <vt:lpstr>South Central</vt:lpstr>
      <vt:lpstr>Southeast</vt:lpstr>
      <vt:lpstr>Southwest</vt:lpstr>
      <vt:lpstr>St. Charles County</vt:lpstr>
      <vt:lpstr>St. Louis City</vt:lpstr>
      <vt:lpstr>St. Louis County</vt:lpstr>
      <vt:lpstr>West Central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2023-06-21T15:16:36Z</dcterms:modified>
</cp:coreProperties>
</file>