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trategy &amp; Performance\RA_SHARE\Census Data\2020 Census Data Files\MO 2020 Decennial Data\Data for MERIC Population Dashboard\Tableau Data\Writeups\"/>
    </mc:Choice>
  </mc:AlternateContent>
  <bookViews>
    <workbookView xWindow="120" yWindow="90" windowWidth="23895" windowHeight="14535" activeTab="1"/>
  </bookViews>
  <sheets>
    <sheet name="MO_Counties" sheetId="2" r:id="rId1"/>
    <sheet name="US_States" sheetId="3" r:id="rId2"/>
  </sheets>
  <definedNames>
    <definedName name="Example_Query_DataSegment2_Counties">MO_Counties!$A$2:$L$117</definedName>
  </definedNames>
  <calcPr calcId="162913"/>
</workbook>
</file>

<file path=xl/calcChain.xml><?xml version="1.0" encoding="utf-8"?>
<calcChain xmlns="http://schemas.openxmlformats.org/spreadsheetml/2006/main">
  <c r="P4" i="3" l="1"/>
  <c r="Q4" i="3" s="1"/>
  <c r="P5" i="3"/>
  <c r="Q5" i="3" s="1"/>
  <c r="P6" i="3"/>
  <c r="Q6" i="3" s="1"/>
  <c r="P7" i="3"/>
  <c r="Q7" i="3" s="1"/>
  <c r="P8" i="3"/>
  <c r="Q8" i="3" s="1"/>
  <c r="P9" i="3"/>
  <c r="Q9" i="3" s="1"/>
  <c r="P10" i="3"/>
  <c r="Q10" i="3" s="1"/>
  <c r="P11" i="3"/>
  <c r="Q11" i="3" s="1"/>
  <c r="P12" i="3"/>
  <c r="Q12" i="3" s="1"/>
  <c r="P13" i="3"/>
  <c r="Q13" i="3" s="1"/>
  <c r="P14" i="3"/>
  <c r="Q14" i="3" s="1"/>
  <c r="P15" i="3"/>
  <c r="Q15" i="3" s="1"/>
  <c r="P16" i="3"/>
  <c r="Q16" i="3" s="1"/>
  <c r="P17" i="3"/>
  <c r="Q17" i="3" s="1"/>
  <c r="P18" i="3"/>
  <c r="Q18" i="3" s="1"/>
  <c r="P19" i="3"/>
  <c r="Q19" i="3" s="1"/>
  <c r="P20" i="3"/>
  <c r="Q20" i="3" s="1"/>
  <c r="P21" i="3"/>
  <c r="Q21" i="3" s="1"/>
  <c r="P22" i="3"/>
  <c r="Q22" i="3" s="1"/>
  <c r="P23" i="3"/>
  <c r="Q23" i="3" s="1"/>
  <c r="P24" i="3"/>
  <c r="Q24" i="3" s="1"/>
  <c r="P25" i="3"/>
  <c r="Q25" i="3" s="1"/>
  <c r="P26" i="3"/>
  <c r="Q26" i="3" s="1"/>
  <c r="P27" i="3"/>
  <c r="Q27" i="3" s="1"/>
  <c r="P28" i="3"/>
  <c r="Q28" i="3" s="1"/>
  <c r="P29" i="3"/>
  <c r="Q29" i="3" s="1"/>
  <c r="P30" i="3"/>
  <c r="Q30" i="3" s="1"/>
  <c r="P31" i="3"/>
  <c r="Q31" i="3" s="1"/>
  <c r="P32" i="3"/>
  <c r="Q32" i="3" s="1"/>
  <c r="P33" i="3"/>
  <c r="Q33" i="3" s="1"/>
  <c r="P34" i="3"/>
  <c r="Q34" i="3" s="1"/>
  <c r="P35" i="3"/>
  <c r="Q35" i="3" s="1"/>
  <c r="P36" i="3"/>
  <c r="Q36" i="3" s="1"/>
  <c r="P37" i="3"/>
  <c r="Q37" i="3" s="1"/>
  <c r="P38" i="3"/>
  <c r="Q38" i="3" s="1"/>
  <c r="P39" i="3"/>
  <c r="Q39" i="3" s="1"/>
  <c r="P40" i="3"/>
  <c r="Q40" i="3" s="1"/>
  <c r="P41" i="3"/>
  <c r="Q41" i="3" s="1"/>
  <c r="P42" i="3"/>
  <c r="Q42" i="3" s="1"/>
  <c r="P43" i="3"/>
  <c r="Q43" i="3" s="1"/>
  <c r="P44" i="3"/>
  <c r="Q44" i="3" s="1"/>
  <c r="P45" i="3"/>
  <c r="Q45" i="3" s="1"/>
  <c r="P46" i="3"/>
  <c r="Q46" i="3" s="1"/>
  <c r="P47" i="3"/>
  <c r="Q47" i="3" s="1"/>
  <c r="P48" i="3"/>
  <c r="Q48" i="3" s="1"/>
  <c r="P49" i="3"/>
  <c r="Q49" i="3" s="1"/>
  <c r="P50" i="3"/>
  <c r="Q50" i="3" s="1"/>
  <c r="P51" i="3"/>
  <c r="Q51" i="3" s="1"/>
  <c r="P52" i="3"/>
  <c r="Q52" i="3" s="1"/>
  <c r="P53" i="3"/>
  <c r="Q53" i="3" s="1"/>
  <c r="P54" i="3"/>
  <c r="Q54" i="3" s="1"/>
  <c r="P3" i="3"/>
  <c r="Q3" i="3" s="1"/>
  <c r="R4" i="3"/>
  <c r="S4" i="3" s="1"/>
  <c r="R5" i="3"/>
  <c r="S5" i="3" s="1"/>
  <c r="R6" i="3"/>
  <c r="S6" i="3" s="1"/>
  <c r="R7" i="3"/>
  <c r="S7" i="3" s="1"/>
  <c r="R8" i="3"/>
  <c r="S8" i="3" s="1"/>
  <c r="R9" i="3"/>
  <c r="S9" i="3" s="1"/>
  <c r="R10" i="3"/>
  <c r="S10" i="3" s="1"/>
  <c r="R11" i="3"/>
  <c r="S11" i="3" s="1"/>
  <c r="R12" i="3"/>
  <c r="S12" i="3" s="1"/>
  <c r="R13" i="3"/>
  <c r="S13" i="3" s="1"/>
  <c r="R14" i="3"/>
  <c r="S14" i="3" s="1"/>
  <c r="R15" i="3"/>
  <c r="S15" i="3" s="1"/>
  <c r="R16" i="3"/>
  <c r="S16" i="3" s="1"/>
  <c r="R17" i="3"/>
  <c r="S17" i="3" s="1"/>
  <c r="R18" i="3"/>
  <c r="S18" i="3" s="1"/>
  <c r="R19" i="3"/>
  <c r="S19" i="3" s="1"/>
  <c r="R20" i="3"/>
  <c r="S20" i="3" s="1"/>
  <c r="R21" i="3"/>
  <c r="S21" i="3" s="1"/>
  <c r="R22" i="3"/>
  <c r="S22" i="3" s="1"/>
  <c r="R23" i="3"/>
  <c r="S23" i="3" s="1"/>
  <c r="R24" i="3"/>
  <c r="S24" i="3" s="1"/>
  <c r="R25" i="3"/>
  <c r="S25" i="3" s="1"/>
  <c r="R26" i="3"/>
  <c r="S26" i="3" s="1"/>
  <c r="R27" i="3"/>
  <c r="S27" i="3" s="1"/>
  <c r="R28" i="3"/>
  <c r="S28" i="3" s="1"/>
  <c r="R29" i="3"/>
  <c r="S29" i="3" s="1"/>
  <c r="R30" i="3"/>
  <c r="S30" i="3" s="1"/>
  <c r="R31" i="3"/>
  <c r="S31" i="3" s="1"/>
  <c r="R32" i="3"/>
  <c r="S32" i="3" s="1"/>
  <c r="R33" i="3"/>
  <c r="S33" i="3" s="1"/>
  <c r="R34" i="3"/>
  <c r="S34" i="3" s="1"/>
  <c r="R35" i="3"/>
  <c r="S35" i="3" s="1"/>
  <c r="R36" i="3"/>
  <c r="S36" i="3" s="1"/>
  <c r="R37" i="3"/>
  <c r="S37" i="3" s="1"/>
  <c r="R38" i="3"/>
  <c r="S38" i="3" s="1"/>
  <c r="R39" i="3"/>
  <c r="S39" i="3" s="1"/>
  <c r="R40" i="3"/>
  <c r="S40" i="3" s="1"/>
  <c r="R41" i="3"/>
  <c r="S41" i="3" s="1"/>
  <c r="R42" i="3"/>
  <c r="S42" i="3" s="1"/>
  <c r="R43" i="3"/>
  <c r="S43" i="3" s="1"/>
  <c r="R44" i="3"/>
  <c r="S44" i="3" s="1"/>
  <c r="R45" i="3"/>
  <c r="S45" i="3" s="1"/>
  <c r="R46" i="3"/>
  <c r="S46" i="3" s="1"/>
  <c r="R47" i="3"/>
  <c r="S47" i="3" s="1"/>
  <c r="R48" i="3"/>
  <c r="S48" i="3" s="1"/>
  <c r="R49" i="3"/>
  <c r="S49" i="3" s="1"/>
  <c r="R50" i="3"/>
  <c r="S50" i="3" s="1"/>
  <c r="R51" i="3"/>
  <c r="S51" i="3" s="1"/>
  <c r="R52" i="3"/>
  <c r="S52" i="3" s="1"/>
  <c r="R53" i="3"/>
  <c r="S53" i="3" s="1"/>
  <c r="R54" i="3"/>
  <c r="S54" i="3" s="1"/>
  <c r="R3" i="3"/>
  <c r="S3" i="3" s="1"/>
  <c r="N3" i="3"/>
  <c r="R9" i="2"/>
  <c r="R11" i="2"/>
  <c r="R17" i="2"/>
  <c r="R19" i="2"/>
  <c r="R25" i="2"/>
  <c r="R27" i="2"/>
  <c r="R33" i="2"/>
  <c r="R35" i="2"/>
  <c r="R41" i="2"/>
  <c r="R43" i="2"/>
  <c r="R49" i="2"/>
  <c r="R51" i="2"/>
  <c r="R57" i="2"/>
  <c r="R59" i="2"/>
  <c r="R65" i="2"/>
  <c r="R67" i="2"/>
  <c r="R73" i="2"/>
  <c r="R75" i="2"/>
  <c r="R81" i="2"/>
  <c r="R83" i="2"/>
  <c r="R89" i="2"/>
  <c r="R91" i="2"/>
  <c r="R97" i="2"/>
  <c r="R99" i="2"/>
  <c r="R105" i="2"/>
  <c r="R107" i="2"/>
  <c r="R113" i="2"/>
  <c r="R115" i="2"/>
  <c r="L118" i="2"/>
  <c r="M118" i="2" s="1"/>
  <c r="H118" i="2"/>
  <c r="B118" i="2"/>
  <c r="C118" i="2"/>
  <c r="D118" i="2"/>
  <c r="E118" i="2"/>
  <c r="F118" i="2"/>
  <c r="G118" i="2"/>
  <c r="I118" i="2"/>
  <c r="J118" i="2"/>
  <c r="K118" i="2"/>
  <c r="Q9" i="2"/>
  <c r="Q10" i="2"/>
  <c r="R10" i="2" s="1"/>
  <c r="Q11" i="2"/>
  <c r="Q12" i="2"/>
  <c r="R12" i="2" s="1"/>
  <c r="Q13" i="2"/>
  <c r="R13" i="2" s="1"/>
  <c r="Q14" i="2"/>
  <c r="R14" i="2" s="1"/>
  <c r="Q15" i="2"/>
  <c r="R15" i="2" s="1"/>
  <c r="Q16" i="2"/>
  <c r="R16" i="2" s="1"/>
  <c r="Q17" i="2"/>
  <c r="Q18" i="2"/>
  <c r="R18" i="2" s="1"/>
  <c r="Q19" i="2"/>
  <c r="Q20" i="2"/>
  <c r="R20" i="2" s="1"/>
  <c r="Q21" i="2"/>
  <c r="R21" i="2" s="1"/>
  <c r="Q22" i="2"/>
  <c r="R22" i="2" s="1"/>
  <c r="Q23" i="2"/>
  <c r="R23" i="2" s="1"/>
  <c r="Q24" i="2"/>
  <c r="R24" i="2" s="1"/>
  <c r="Q25" i="2"/>
  <c r="Q26" i="2"/>
  <c r="R26" i="2" s="1"/>
  <c r="Q27" i="2"/>
  <c r="Q28" i="2"/>
  <c r="R28" i="2" s="1"/>
  <c r="Q29" i="2"/>
  <c r="R29" i="2" s="1"/>
  <c r="Q30" i="2"/>
  <c r="R30" i="2" s="1"/>
  <c r="Q31" i="2"/>
  <c r="R31" i="2" s="1"/>
  <c r="Q32" i="2"/>
  <c r="R32" i="2" s="1"/>
  <c r="Q33" i="2"/>
  <c r="Q34" i="2"/>
  <c r="R34" i="2" s="1"/>
  <c r="Q35" i="2"/>
  <c r="Q36" i="2"/>
  <c r="R36" i="2" s="1"/>
  <c r="Q37" i="2"/>
  <c r="R37" i="2" s="1"/>
  <c r="Q38" i="2"/>
  <c r="R38" i="2" s="1"/>
  <c r="Q39" i="2"/>
  <c r="R39" i="2" s="1"/>
  <c r="Q40" i="2"/>
  <c r="R40" i="2" s="1"/>
  <c r="Q41" i="2"/>
  <c r="Q42" i="2"/>
  <c r="R42" i="2" s="1"/>
  <c r="Q43" i="2"/>
  <c r="Q44" i="2"/>
  <c r="R44" i="2" s="1"/>
  <c r="Q45" i="2"/>
  <c r="R45" i="2" s="1"/>
  <c r="Q46" i="2"/>
  <c r="R46" i="2" s="1"/>
  <c r="Q47" i="2"/>
  <c r="R47" i="2" s="1"/>
  <c r="Q48" i="2"/>
  <c r="R48" i="2" s="1"/>
  <c r="Q49" i="2"/>
  <c r="Q50" i="2"/>
  <c r="R50" i="2" s="1"/>
  <c r="Q51" i="2"/>
  <c r="Q52" i="2"/>
  <c r="R52" i="2" s="1"/>
  <c r="Q53" i="2"/>
  <c r="R53" i="2" s="1"/>
  <c r="Q54" i="2"/>
  <c r="R54" i="2" s="1"/>
  <c r="Q55" i="2"/>
  <c r="R55" i="2" s="1"/>
  <c r="Q56" i="2"/>
  <c r="R56" i="2" s="1"/>
  <c r="Q57" i="2"/>
  <c r="Q58" i="2"/>
  <c r="R58" i="2" s="1"/>
  <c r="Q59" i="2"/>
  <c r="Q60" i="2"/>
  <c r="R60" i="2" s="1"/>
  <c r="Q61" i="2"/>
  <c r="R61" i="2" s="1"/>
  <c r="Q62" i="2"/>
  <c r="R62" i="2" s="1"/>
  <c r="Q63" i="2"/>
  <c r="R63" i="2" s="1"/>
  <c r="Q64" i="2"/>
  <c r="R64" i="2" s="1"/>
  <c r="Q65" i="2"/>
  <c r="Q66" i="2"/>
  <c r="R66" i="2" s="1"/>
  <c r="Q67" i="2"/>
  <c r="Q68" i="2"/>
  <c r="R68" i="2" s="1"/>
  <c r="Q69" i="2"/>
  <c r="R69" i="2" s="1"/>
  <c r="Q70" i="2"/>
  <c r="R70" i="2" s="1"/>
  <c r="Q71" i="2"/>
  <c r="R71" i="2" s="1"/>
  <c r="Q72" i="2"/>
  <c r="R72" i="2" s="1"/>
  <c r="Q73" i="2"/>
  <c r="Q74" i="2"/>
  <c r="R74" i="2" s="1"/>
  <c r="Q75" i="2"/>
  <c r="Q76" i="2"/>
  <c r="R76" i="2" s="1"/>
  <c r="Q77" i="2"/>
  <c r="R77" i="2" s="1"/>
  <c r="Q78" i="2"/>
  <c r="R78" i="2" s="1"/>
  <c r="Q79" i="2"/>
  <c r="R79" i="2" s="1"/>
  <c r="Q80" i="2"/>
  <c r="R80" i="2" s="1"/>
  <c r="Q81" i="2"/>
  <c r="Q82" i="2"/>
  <c r="R82" i="2" s="1"/>
  <c r="Q83" i="2"/>
  <c r="Q84" i="2"/>
  <c r="R84" i="2" s="1"/>
  <c r="Q85" i="2"/>
  <c r="R85" i="2" s="1"/>
  <c r="Q86" i="2"/>
  <c r="R86" i="2" s="1"/>
  <c r="Q87" i="2"/>
  <c r="R87" i="2" s="1"/>
  <c r="Q88" i="2"/>
  <c r="R88" i="2" s="1"/>
  <c r="Q89" i="2"/>
  <c r="Q90" i="2"/>
  <c r="R90" i="2" s="1"/>
  <c r="Q91" i="2"/>
  <c r="Q92" i="2"/>
  <c r="R92" i="2" s="1"/>
  <c r="Q93" i="2"/>
  <c r="R93" i="2" s="1"/>
  <c r="Q94" i="2"/>
  <c r="R94" i="2" s="1"/>
  <c r="Q95" i="2"/>
  <c r="R95" i="2" s="1"/>
  <c r="Q96" i="2"/>
  <c r="R96" i="2" s="1"/>
  <c r="Q97" i="2"/>
  <c r="Q98" i="2"/>
  <c r="R98" i="2" s="1"/>
  <c r="Q99" i="2"/>
  <c r="Q100" i="2"/>
  <c r="R100" i="2" s="1"/>
  <c r="Q101" i="2"/>
  <c r="R101" i="2" s="1"/>
  <c r="Q102" i="2"/>
  <c r="R102" i="2" s="1"/>
  <c r="Q103" i="2"/>
  <c r="R103" i="2" s="1"/>
  <c r="Q104" i="2"/>
  <c r="R104" i="2" s="1"/>
  <c r="Q105" i="2"/>
  <c r="Q106" i="2"/>
  <c r="R106" i="2" s="1"/>
  <c r="Q107" i="2"/>
  <c r="Q108" i="2"/>
  <c r="R108" i="2" s="1"/>
  <c r="Q109" i="2"/>
  <c r="R109" i="2" s="1"/>
  <c r="Q110" i="2"/>
  <c r="R110" i="2" s="1"/>
  <c r="Q111" i="2"/>
  <c r="R111" i="2" s="1"/>
  <c r="Q112" i="2"/>
  <c r="R112" i="2" s="1"/>
  <c r="Q113" i="2"/>
  <c r="Q114" i="2"/>
  <c r="R114" i="2" s="1"/>
  <c r="Q115" i="2"/>
  <c r="Q116" i="2"/>
  <c r="R116" i="2" s="1"/>
  <c r="Q117" i="2"/>
  <c r="R117" i="2" s="1"/>
  <c r="Q4" i="2"/>
  <c r="R4" i="2" s="1"/>
  <c r="Q5" i="2"/>
  <c r="R5" i="2" s="1"/>
  <c r="Q6" i="2"/>
  <c r="R6" i="2" s="1"/>
  <c r="Q7" i="2"/>
  <c r="R7" i="2" s="1"/>
  <c r="Q8" i="2"/>
  <c r="R8" i="2" s="1"/>
  <c r="Q3" i="2"/>
  <c r="R3" i="2" s="1"/>
  <c r="P6" i="2"/>
  <c r="P8" i="2"/>
  <c r="P14" i="2"/>
  <c r="P16" i="2"/>
  <c r="P22" i="2"/>
  <c r="P24" i="2"/>
  <c r="P30" i="2"/>
  <c r="P32" i="2"/>
  <c r="P38" i="2"/>
  <c r="P40" i="2"/>
  <c r="P46" i="2"/>
  <c r="P48" i="2"/>
  <c r="P54" i="2"/>
  <c r="P56" i="2"/>
  <c r="P62" i="2"/>
  <c r="P64" i="2"/>
  <c r="P70" i="2"/>
  <c r="P72" i="2"/>
  <c r="P78" i="2"/>
  <c r="P80" i="2"/>
  <c r="P86" i="2"/>
  <c r="P88" i="2"/>
  <c r="P94" i="2"/>
  <c r="P96" i="2"/>
  <c r="P102" i="2"/>
  <c r="P104" i="2"/>
  <c r="P110" i="2"/>
  <c r="P112" i="2"/>
  <c r="P3" i="2"/>
  <c r="O4" i="2"/>
  <c r="P4" i="2" s="1"/>
  <c r="O5" i="2"/>
  <c r="P5" i="2" s="1"/>
  <c r="O6" i="2"/>
  <c r="O7" i="2"/>
  <c r="P7" i="2" s="1"/>
  <c r="O8" i="2"/>
  <c r="O9" i="2"/>
  <c r="P9" i="2" s="1"/>
  <c r="O10" i="2"/>
  <c r="P10" i="2" s="1"/>
  <c r="O11" i="2"/>
  <c r="P11" i="2" s="1"/>
  <c r="O12" i="2"/>
  <c r="P12" i="2" s="1"/>
  <c r="O13" i="2"/>
  <c r="P13" i="2" s="1"/>
  <c r="O14" i="2"/>
  <c r="O15" i="2"/>
  <c r="P15" i="2" s="1"/>
  <c r="O16" i="2"/>
  <c r="O17" i="2"/>
  <c r="P17" i="2" s="1"/>
  <c r="O18" i="2"/>
  <c r="P18" i="2" s="1"/>
  <c r="O19" i="2"/>
  <c r="P19" i="2" s="1"/>
  <c r="O20" i="2"/>
  <c r="P20" i="2" s="1"/>
  <c r="O21" i="2"/>
  <c r="P21" i="2" s="1"/>
  <c r="O22" i="2"/>
  <c r="O23" i="2"/>
  <c r="P23" i="2" s="1"/>
  <c r="O24" i="2"/>
  <c r="O25" i="2"/>
  <c r="P25" i="2" s="1"/>
  <c r="O26" i="2"/>
  <c r="P26" i="2" s="1"/>
  <c r="O27" i="2"/>
  <c r="P27" i="2" s="1"/>
  <c r="O28" i="2"/>
  <c r="P28" i="2" s="1"/>
  <c r="O29" i="2"/>
  <c r="P29" i="2" s="1"/>
  <c r="O30" i="2"/>
  <c r="O31" i="2"/>
  <c r="P31" i="2" s="1"/>
  <c r="O32" i="2"/>
  <c r="O33" i="2"/>
  <c r="P33" i="2" s="1"/>
  <c r="O34" i="2"/>
  <c r="P34" i="2" s="1"/>
  <c r="O35" i="2"/>
  <c r="P35" i="2" s="1"/>
  <c r="O36" i="2"/>
  <c r="P36" i="2" s="1"/>
  <c r="O37" i="2"/>
  <c r="P37" i="2" s="1"/>
  <c r="O38" i="2"/>
  <c r="O39" i="2"/>
  <c r="P39" i="2" s="1"/>
  <c r="O40" i="2"/>
  <c r="O41" i="2"/>
  <c r="P41" i="2" s="1"/>
  <c r="O42" i="2"/>
  <c r="P42" i="2" s="1"/>
  <c r="O43" i="2"/>
  <c r="P43" i="2" s="1"/>
  <c r="O44" i="2"/>
  <c r="P44" i="2" s="1"/>
  <c r="O45" i="2"/>
  <c r="P45" i="2" s="1"/>
  <c r="O46" i="2"/>
  <c r="O47" i="2"/>
  <c r="P47" i="2" s="1"/>
  <c r="O48" i="2"/>
  <c r="O49" i="2"/>
  <c r="P49" i="2" s="1"/>
  <c r="O50" i="2"/>
  <c r="P50" i="2" s="1"/>
  <c r="O51" i="2"/>
  <c r="P51" i="2" s="1"/>
  <c r="O52" i="2"/>
  <c r="P52" i="2" s="1"/>
  <c r="O53" i="2"/>
  <c r="P53" i="2" s="1"/>
  <c r="O54" i="2"/>
  <c r="O55" i="2"/>
  <c r="P55" i="2" s="1"/>
  <c r="O56" i="2"/>
  <c r="O57" i="2"/>
  <c r="P57" i="2" s="1"/>
  <c r="O58" i="2"/>
  <c r="P58" i="2" s="1"/>
  <c r="O59" i="2"/>
  <c r="P59" i="2" s="1"/>
  <c r="O60" i="2"/>
  <c r="P60" i="2" s="1"/>
  <c r="O61" i="2"/>
  <c r="P61" i="2" s="1"/>
  <c r="O62" i="2"/>
  <c r="O63" i="2"/>
  <c r="P63" i="2" s="1"/>
  <c r="O64" i="2"/>
  <c r="O65" i="2"/>
  <c r="P65" i="2" s="1"/>
  <c r="O66" i="2"/>
  <c r="P66" i="2" s="1"/>
  <c r="O67" i="2"/>
  <c r="P67" i="2" s="1"/>
  <c r="O68" i="2"/>
  <c r="P68" i="2" s="1"/>
  <c r="O69" i="2"/>
  <c r="P69" i="2" s="1"/>
  <c r="O70" i="2"/>
  <c r="O71" i="2"/>
  <c r="P71" i="2" s="1"/>
  <c r="O72" i="2"/>
  <c r="O73" i="2"/>
  <c r="P73" i="2" s="1"/>
  <c r="O74" i="2"/>
  <c r="P74" i="2" s="1"/>
  <c r="O75" i="2"/>
  <c r="P75" i="2" s="1"/>
  <c r="O76" i="2"/>
  <c r="P76" i="2" s="1"/>
  <c r="O77" i="2"/>
  <c r="P77" i="2" s="1"/>
  <c r="O78" i="2"/>
  <c r="O79" i="2"/>
  <c r="P79" i="2" s="1"/>
  <c r="O80" i="2"/>
  <c r="O81" i="2"/>
  <c r="P81" i="2" s="1"/>
  <c r="O82" i="2"/>
  <c r="P82" i="2" s="1"/>
  <c r="O83" i="2"/>
  <c r="P83" i="2" s="1"/>
  <c r="O84" i="2"/>
  <c r="P84" i="2" s="1"/>
  <c r="O85" i="2"/>
  <c r="P85" i="2" s="1"/>
  <c r="O86" i="2"/>
  <c r="O87" i="2"/>
  <c r="P87" i="2" s="1"/>
  <c r="O88" i="2"/>
  <c r="O89" i="2"/>
  <c r="P89" i="2" s="1"/>
  <c r="O90" i="2"/>
  <c r="P90" i="2" s="1"/>
  <c r="O91" i="2"/>
  <c r="P91" i="2" s="1"/>
  <c r="O92" i="2"/>
  <c r="P92" i="2" s="1"/>
  <c r="O93" i="2"/>
  <c r="P93" i="2" s="1"/>
  <c r="O94" i="2"/>
  <c r="O95" i="2"/>
  <c r="P95" i="2" s="1"/>
  <c r="O96" i="2"/>
  <c r="O97" i="2"/>
  <c r="P97" i="2" s="1"/>
  <c r="O98" i="2"/>
  <c r="P98" i="2" s="1"/>
  <c r="O99" i="2"/>
  <c r="P99" i="2" s="1"/>
  <c r="O100" i="2"/>
  <c r="P100" i="2" s="1"/>
  <c r="O101" i="2"/>
  <c r="P101" i="2" s="1"/>
  <c r="O102" i="2"/>
  <c r="O103" i="2"/>
  <c r="P103" i="2" s="1"/>
  <c r="O104" i="2"/>
  <c r="O105" i="2"/>
  <c r="P105" i="2" s="1"/>
  <c r="O106" i="2"/>
  <c r="P106" i="2" s="1"/>
  <c r="O107" i="2"/>
  <c r="P107" i="2" s="1"/>
  <c r="O108" i="2"/>
  <c r="P108" i="2" s="1"/>
  <c r="O109" i="2"/>
  <c r="P109" i="2" s="1"/>
  <c r="O110" i="2"/>
  <c r="O111" i="2"/>
  <c r="P111" i="2" s="1"/>
  <c r="O112" i="2"/>
  <c r="O113" i="2"/>
  <c r="P113" i="2" s="1"/>
  <c r="O114" i="2"/>
  <c r="P114" i="2" s="1"/>
  <c r="O115" i="2"/>
  <c r="P115" i="2" s="1"/>
  <c r="O116" i="2"/>
  <c r="P116" i="2" s="1"/>
  <c r="O117" i="2"/>
  <c r="P117" i="2" s="1"/>
  <c r="O3" i="2"/>
  <c r="O118" i="2" l="1"/>
  <c r="P118" i="2" s="1"/>
  <c r="Q118" i="2"/>
  <c r="R118" i="2" s="1"/>
  <c r="M4" i="2" l="1"/>
  <c r="N4" i="2" s="1"/>
  <c r="M5" i="2"/>
  <c r="N5" i="2" s="1"/>
  <c r="M6" i="2"/>
  <c r="N6" i="2" s="1"/>
  <c r="M7" i="2"/>
  <c r="N7" i="2" s="1"/>
  <c r="M8" i="2"/>
  <c r="N8" i="2" s="1"/>
  <c r="M9" i="2"/>
  <c r="N9" i="2" s="1"/>
  <c r="M10" i="2"/>
  <c r="N10" i="2" s="1"/>
  <c r="M11" i="2"/>
  <c r="N11" i="2" s="1"/>
  <c r="M12" i="2"/>
  <c r="N12" i="2" s="1"/>
  <c r="M13" i="2"/>
  <c r="N13" i="2" s="1"/>
  <c r="M14" i="2"/>
  <c r="N14" i="2" s="1"/>
  <c r="M15" i="2"/>
  <c r="N15" i="2" s="1"/>
  <c r="M16" i="2"/>
  <c r="N16" i="2" s="1"/>
  <c r="M17" i="2"/>
  <c r="N17" i="2" s="1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N27" i="2" s="1"/>
  <c r="M28" i="2"/>
  <c r="N28" i="2" s="1"/>
  <c r="M29" i="2"/>
  <c r="N29" i="2" s="1"/>
  <c r="M30" i="2"/>
  <c r="N30" i="2" s="1"/>
  <c r="M31" i="2"/>
  <c r="N31" i="2" s="1"/>
  <c r="M32" i="2"/>
  <c r="N32" i="2" s="1"/>
  <c r="M33" i="2"/>
  <c r="N33" i="2" s="1"/>
  <c r="M34" i="2"/>
  <c r="N34" i="2" s="1"/>
  <c r="M35" i="2"/>
  <c r="N35" i="2" s="1"/>
  <c r="M36" i="2"/>
  <c r="N36" i="2" s="1"/>
  <c r="M37" i="2"/>
  <c r="N37" i="2" s="1"/>
  <c r="M38" i="2"/>
  <c r="N38" i="2" s="1"/>
  <c r="M39" i="2"/>
  <c r="N39" i="2" s="1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46" i="2"/>
  <c r="N46" i="2" s="1"/>
  <c r="M47" i="2"/>
  <c r="N47" i="2" s="1"/>
  <c r="M48" i="2"/>
  <c r="N48" i="2" s="1"/>
  <c r="M49" i="2"/>
  <c r="N49" i="2" s="1"/>
  <c r="M50" i="2"/>
  <c r="N50" i="2" s="1"/>
  <c r="M51" i="2"/>
  <c r="N51" i="2" s="1"/>
  <c r="M52" i="2"/>
  <c r="N52" i="2" s="1"/>
  <c r="M53" i="2"/>
  <c r="N53" i="2" s="1"/>
  <c r="M54" i="2"/>
  <c r="N54" i="2" s="1"/>
  <c r="M55" i="2"/>
  <c r="N55" i="2" s="1"/>
  <c r="M56" i="2"/>
  <c r="N56" i="2" s="1"/>
  <c r="M57" i="2"/>
  <c r="N57" i="2" s="1"/>
  <c r="M58" i="2"/>
  <c r="N58" i="2" s="1"/>
  <c r="M59" i="2"/>
  <c r="N59" i="2" s="1"/>
  <c r="M60" i="2"/>
  <c r="N60" i="2" s="1"/>
  <c r="M61" i="2"/>
  <c r="N61" i="2" s="1"/>
  <c r="M66" i="2"/>
  <c r="N66" i="2" s="1"/>
  <c r="M62" i="2"/>
  <c r="N62" i="2" s="1"/>
  <c r="M63" i="2"/>
  <c r="N63" i="2" s="1"/>
  <c r="M64" i="2"/>
  <c r="N64" i="2" s="1"/>
  <c r="M65" i="2"/>
  <c r="N65" i="2" s="1"/>
  <c r="M67" i="2"/>
  <c r="N67" i="2" s="1"/>
  <c r="M68" i="2"/>
  <c r="N68" i="2" s="1"/>
  <c r="M69" i="2"/>
  <c r="N69" i="2" s="1"/>
  <c r="M70" i="2"/>
  <c r="N70" i="2" s="1"/>
  <c r="M71" i="2"/>
  <c r="N71" i="2" s="1"/>
  <c r="M72" i="2"/>
  <c r="N72" i="2" s="1"/>
  <c r="M73" i="2"/>
  <c r="N73" i="2" s="1"/>
  <c r="M74" i="2"/>
  <c r="N74" i="2" s="1"/>
  <c r="M75" i="2"/>
  <c r="N75" i="2" s="1"/>
  <c r="M76" i="2"/>
  <c r="N76" i="2" s="1"/>
  <c r="M77" i="2"/>
  <c r="N77" i="2" s="1"/>
  <c r="M78" i="2"/>
  <c r="N78" i="2" s="1"/>
  <c r="M79" i="2"/>
  <c r="N79" i="2" s="1"/>
  <c r="M80" i="2"/>
  <c r="N80" i="2" s="1"/>
  <c r="M81" i="2"/>
  <c r="N81" i="2" s="1"/>
  <c r="M82" i="2"/>
  <c r="N82" i="2" s="1"/>
  <c r="M83" i="2"/>
  <c r="N83" i="2" s="1"/>
  <c r="M84" i="2"/>
  <c r="N84" i="2" s="1"/>
  <c r="M85" i="2"/>
  <c r="N85" i="2" s="1"/>
  <c r="M86" i="2"/>
  <c r="N86" i="2" s="1"/>
  <c r="M87" i="2"/>
  <c r="N87" i="2" s="1"/>
  <c r="M88" i="2"/>
  <c r="N88" i="2" s="1"/>
  <c r="M89" i="2"/>
  <c r="N89" i="2" s="1"/>
  <c r="M90" i="2"/>
  <c r="N90" i="2" s="1"/>
  <c r="M91" i="2"/>
  <c r="N91" i="2" s="1"/>
  <c r="M92" i="2"/>
  <c r="N92" i="2" s="1"/>
  <c r="M93" i="2"/>
  <c r="N93" i="2" s="1"/>
  <c r="M100" i="2"/>
  <c r="N100" i="2" s="1"/>
  <c r="M101" i="2"/>
  <c r="N101" i="2" s="1"/>
  <c r="M105" i="2"/>
  <c r="N105" i="2" s="1"/>
  <c r="M102" i="2"/>
  <c r="N102" i="2" s="1"/>
  <c r="M103" i="2"/>
  <c r="N103" i="2" s="1"/>
  <c r="M94" i="2"/>
  <c r="N94" i="2" s="1"/>
  <c r="M95" i="2"/>
  <c r="N95" i="2" s="1"/>
  <c r="M96" i="2"/>
  <c r="N96" i="2" s="1"/>
  <c r="M97" i="2"/>
  <c r="N97" i="2" s="1"/>
  <c r="M98" i="2"/>
  <c r="N98" i="2" s="1"/>
  <c r="M99" i="2"/>
  <c r="N99" i="2" s="1"/>
  <c r="M106" i="2"/>
  <c r="N106" i="2" s="1"/>
  <c r="M107" i="2"/>
  <c r="N107" i="2" s="1"/>
  <c r="M108" i="2"/>
  <c r="N108" i="2" s="1"/>
  <c r="M109" i="2"/>
  <c r="N109" i="2" s="1"/>
  <c r="M110" i="2"/>
  <c r="N110" i="2" s="1"/>
  <c r="M111" i="2"/>
  <c r="N111" i="2" s="1"/>
  <c r="M112" i="2"/>
  <c r="N112" i="2" s="1"/>
  <c r="M113" i="2"/>
  <c r="N113" i="2" s="1"/>
  <c r="M114" i="2"/>
  <c r="N114" i="2" s="1"/>
  <c r="M115" i="2"/>
  <c r="N115" i="2" s="1"/>
  <c r="M116" i="2"/>
  <c r="N116" i="2" s="1"/>
  <c r="M117" i="2"/>
  <c r="N117" i="2" s="1"/>
  <c r="M104" i="2"/>
  <c r="N104" i="2" s="1"/>
  <c r="M3" i="2"/>
  <c r="N3" i="2" s="1"/>
  <c r="N4" i="3"/>
  <c r="O4" i="3" s="1"/>
  <c r="N5" i="3"/>
  <c r="O5" i="3" s="1"/>
  <c r="N6" i="3"/>
  <c r="O6" i="3" s="1"/>
  <c r="N7" i="3"/>
  <c r="O7" i="3" s="1"/>
  <c r="N8" i="3"/>
  <c r="O8" i="3" s="1"/>
  <c r="N9" i="3"/>
  <c r="O9" i="3" s="1"/>
  <c r="N10" i="3"/>
  <c r="O10" i="3" s="1"/>
  <c r="N11" i="3"/>
  <c r="O11" i="3" s="1"/>
  <c r="N12" i="3"/>
  <c r="O12" i="3" s="1"/>
  <c r="N13" i="3"/>
  <c r="O13" i="3" s="1"/>
  <c r="N14" i="3"/>
  <c r="O14" i="3" s="1"/>
  <c r="N15" i="3"/>
  <c r="O15" i="3" s="1"/>
  <c r="N16" i="3"/>
  <c r="O16" i="3" s="1"/>
  <c r="N17" i="3"/>
  <c r="O17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7" i="3"/>
  <c r="O27" i="3" s="1"/>
  <c r="N28" i="3"/>
  <c r="O28" i="3" s="1"/>
  <c r="N29" i="3"/>
  <c r="O29" i="3" s="1"/>
  <c r="N30" i="3"/>
  <c r="O30" i="3" s="1"/>
  <c r="N31" i="3"/>
  <c r="O31" i="3" s="1"/>
  <c r="N32" i="3"/>
  <c r="O32" i="3" s="1"/>
  <c r="N33" i="3"/>
  <c r="O33" i="3" s="1"/>
  <c r="N34" i="3"/>
  <c r="O34" i="3" s="1"/>
  <c r="N35" i="3"/>
  <c r="O35" i="3" s="1"/>
  <c r="N36" i="3"/>
  <c r="O36" i="3" s="1"/>
  <c r="N37" i="3"/>
  <c r="O37" i="3" s="1"/>
  <c r="N38" i="3"/>
  <c r="O38" i="3" s="1"/>
  <c r="N39" i="3"/>
  <c r="O39" i="3" s="1"/>
  <c r="N40" i="3"/>
  <c r="O40" i="3" s="1"/>
  <c r="N41" i="3"/>
  <c r="O41" i="3" s="1"/>
  <c r="N42" i="3"/>
  <c r="O42" i="3" s="1"/>
  <c r="N43" i="3"/>
  <c r="O43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52" i="3"/>
  <c r="O52" i="3" s="1"/>
  <c r="N53" i="3"/>
  <c r="O53" i="3" s="1"/>
  <c r="N54" i="3"/>
  <c r="O54" i="3" s="1"/>
  <c r="O3" i="3"/>
  <c r="N118" i="2" l="1"/>
</calcChain>
</file>

<file path=xl/sharedStrings.xml><?xml version="1.0" encoding="utf-8"?>
<sst xmlns="http://schemas.openxmlformats.org/spreadsheetml/2006/main" count="191" uniqueCount="182">
  <si>
    <t>NAME</t>
  </si>
  <si>
    <t>Adair County</t>
  </si>
  <si>
    <t>Andrew County</t>
  </si>
  <si>
    <t>Atchison County</t>
  </si>
  <si>
    <t>Audrain County</t>
  </si>
  <si>
    <t>Barry County</t>
  </si>
  <si>
    <t>Barton County</t>
  </si>
  <si>
    <t>Bates County</t>
  </si>
  <si>
    <t>Benton County</t>
  </si>
  <si>
    <t>Bollinger County</t>
  </si>
  <si>
    <t>Boone County</t>
  </si>
  <si>
    <t>Buchanan County</t>
  </si>
  <si>
    <t>Butler County</t>
  </si>
  <si>
    <t>Caldwell County</t>
  </si>
  <si>
    <t>Callaway County</t>
  </si>
  <si>
    <t>Camden County</t>
  </si>
  <si>
    <t>Cape Girardeau County</t>
  </si>
  <si>
    <t>Carroll County</t>
  </si>
  <si>
    <t>Carter County</t>
  </si>
  <si>
    <t>Cass County</t>
  </si>
  <si>
    <t>Cedar County</t>
  </si>
  <si>
    <t>Chariton County</t>
  </si>
  <si>
    <t>Christian County</t>
  </si>
  <si>
    <t>Clark County</t>
  </si>
  <si>
    <t>Clay County</t>
  </si>
  <si>
    <t>Clinton County</t>
  </si>
  <si>
    <t>Cole County</t>
  </si>
  <si>
    <t>Cooper County</t>
  </si>
  <si>
    <t>Crawford County</t>
  </si>
  <si>
    <t>Dade County</t>
  </si>
  <si>
    <t>Dallas County</t>
  </si>
  <si>
    <t>Daviess County</t>
  </si>
  <si>
    <t>DeKalb County</t>
  </si>
  <si>
    <t>Dent County</t>
  </si>
  <si>
    <t>Douglas County</t>
  </si>
  <si>
    <t>Dunklin County</t>
  </si>
  <si>
    <t>Franklin County</t>
  </si>
  <si>
    <t>Gasconade County</t>
  </si>
  <si>
    <t>Gentry County</t>
  </si>
  <si>
    <t>Greene County</t>
  </si>
  <si>
    <t>Grundy County</t>
  </si>
  <si>
    <t>Harrison County</t>
  </si>
  <si>
    <t>Henry County</t>
  </si>
  <si>
    <t>Hickory County</t>
  </si>
  <si>
    <t>Holt County</t>
  </si>
  <si>
    <t>Howard County</t>
  </si>
  <si>
    <t>Howell County</t>
  </si>
  <si>
    <t>Iron County</t>
  </si>
  <si>
    <t>Jackson County</t>
  </si>
  <si>
    <t>Jasper County</t>
  </si>
  <si>
    <t>Jefferson County</t>
  </si>
  <si>
    <t>Johnson County</t>
  </si>
  <si>
    <t>Knox County</t>
  </si>
  <si>
    <t>Laclede County</t>
  </si>
  <si>
    <t>Lafayette County</t>
  </si>
  <si>
    <t>Lawrence County</t>
  </si>
  <si>
    <t>Lewis County</t>
  </si>
  <si>
    <t>Lincoln County</t>
  </si>
  <si>
    <t>Linn County</t>
  </si>
  <si>
    <t>Livingston County</t>
  </si>
  <si>
    <t>McDonald County</t>
  </si>
  <si>
    <t>Macon County</t>
  </si>
  <si>
    <t>Madison County</t>
  </si>
  <si>
    <t>Maries County</t>
  </si>
  <si>
    <t>Marion County</t>
  </si>
  <si>
    <t>Mercer County</t>
  </si>
  <si>
    <t>Miller County</t>
  </si>
  <si>
    <t>Mississippi County</t>
  </si>
  <si>
    <t>Mississippi</t>
  </si>
  <si>
    <t>Moniteau County</t>
  </si>
  <si>
    <t>Monroe County</t>
  </si>
  <si>
    <t>Montgomery County</t>
  </si>
  <si>
    <t>Morgan County</t>
  </si>
  <si>
    <t>New Madrid County</t>
  </si>
  <si>
    <t>Newton County</t>
  </si>
  <si>
    <t>Nodaway County</t>
  </si>
  <si>
    <t>Oregon County</t>
  </si>
  <si>
    <t>Oregon</t>
  </si>
  <si>
    <t>Osage County</t>
  </si>
  <si>
    <t>Ozark County</t>
  </si>
  <si>
    <t>Pemiscot County</t>
  </si>
  <si>
    <t>Perry County</t>
  </si>
  <si>
    <t>Pettis County</t>
  </si>
  <si>
    <t>Phelps County</t>
  </si>
  <si>
    <t>Pike County</t>
  </si>
  <si>
    <t>Platte County</t>
  </si>
  <si>
    <t>Polk County</t>
  </si>
  <si>
    <t>Pulaski County</t>
  </si>
  <si>
    <t>Putnam County</t>
  </si>
  <si>
    <t>Ralls County</t>
  </si>
  <si>
    <t>Randolph County</t>
  </si>
  <si>
    <t>Ray County</t>
  </si>
  <si>
    <t>Reynolds County</t>
  </si>
  <si>
    <t>Ripley County</t>
  </si>
  <si>
    <t>St. Charles County</t>
  </si>
  <si>
    <t>St. Clair County</t>
  </si>
  <si>
    <t>Ste. Genevieve County</t>
  </si>
  <si>
    <t>St. Francois County</t>
  </si>
  <si>
    <t>St. Louis County</t>
  </si>
  <si>
    <t>Saline County</t>
  </si>
  <si>
    <t>Schuyler County</t>
  </si>
  <si>
    <t>Scotland County</t>
  </si>
  <si>
    <t>Scott County</t>
  </si>
  <si>
    <t>Shannon County</t>
  </si>
  <si>
    <t>Shelby County</t>
  </si>
  <si>
    <t>Stoddard County</t>
  </si>
  <si>
    <t>Stone County</t>
  </si>
  <si>
    <t>Sullivan County</t>
  </si>
  <si>
    <t>Taney County</t>
  </si>
  <si>
    <t>Texas County</t>
  </si>
  <si>
    <t>Texas</t>
  </si>
  <si>
    <t>Vernon County</t>
  </si>
  <si>
    <t>Warren County</t>
  </si>
  <si>
    <t>Washington County</t>
  </si>
  <si>
    <t>Washington</t>
  </si>
  <si>
    <t>Wayne County</t>
  </si>
  <si>
    <t>Webster County</t>
  </si>
  <si>
    <t>Worth County</t>
  </si>
  <si>
    <t>Wright County</t>
  </si>
  <si>
    <t>St. Louis city</t>
  </si>
  <si>
    <t>California</t>
  </si>
  <si>
    <t>Florida</t>
  </si>
  <si>
    <t>New York</t>
  </si>
  <si>
    <t>Pennsylvania</t>
  </si>
  <si>
    <t>Illinois</t>
  </si>
  <si>
    <t>Ohio</t>
  </si>
  <si>
    <t>Georgia</t>
  </si>
  <si>
    <t>North Carolina</t>
  </si>
  <si>
    <t>Michigan</t>
  </si>
  <si>
    <t>New Jersey</t>
  </si>
  <si>
    <t>Virginia</t>
  </si>
  <si>
    <t>Arizona</t>
  </si>
  <si>
    <t>Massachusetts</t>
  </si>
  <si>
    <t>Tennessee</t>
  </si>
  <si>
    <t>Indiana</t>
  </si>
  <si>
    <t>Missouri</t>
  </si>
  <si>
    <t>Maryland</t>
  </si>
  <si>
    <t>Wisconsin</t>
  </si>
  <si>
    <t>Colorado</t>
  </si>
  <si>
    <t>Minnesota</t>
  </si>
  <si>
    <t>South Carolina</t>
  </si>
  <si>
    <t>Alabama</t>
  </si>
  <si>
    <t>Louisiana</t>
  </si>
  <si>
    <t>Kentucky</t>
  </si>
  <si>
    <t>Oklahoma</t>
  </si>
  <si>
    <t>Connecticut</t>
  </si>
  <si>
    <t>Utah</t>
  </si>
  <si>
    <t>Iowa</t>
  </si>
  <si>
    <t>Nevada</t>
  </si>
  <si>
    <t>Arkansas</t>
  </si>
  <si>
    <t>Kansas</t>
  </si>
  <si>
    <t>New Mexico</t>
  </si>
  <si>
    <t>Nebraska</t>
  </si>
  <si>
    <t>West Virginia</t>
  </si>
  <si>
    <t>Idaho</t>
  </si>
  <si>
    <t>Hawaii</t>
  </si>
  <si>
    <t>New Hampshire</t>
  </si>
  <si>
    <t>Maine</t>
  </si>
  <si>
    <t>Montana</t>
  </si>
  <si>
    <t>Rhode Island</t>
  </si>
  <si>
    <t>Delaware</t>
  </si>
  <si>
    <t>South Dakota</t>
  </si>
  <si>
    <t>North Dakota</t>
  </si>
  <si>
    <t>Alaska</t>
  </si>
  <si>
    <t>District of Columbia</t>
  </si>
  <si>
    <t>Vermont</t>
  </si>
  <si>
    <t>Wyoming</t>
  </si>
  <si>
    <t>States</t>
  </si>
  <si>
    <t>US</t>
  </si>
  <si>
    <t>2010-2020 Difference</t>
  </si>
  <si>
    <t>2019-2020 Difference</t>
  </si>
  <si>
    <t>2015-2020 Difference</t>
  </si>
  <si>
    <t>% Change 2010-2020</t>
  </si>
  <si>
    <t>% Change 2019-2020</t>
  </si>
  <si>
    <t>% Change 2015-2020</t>
  </si>
  <si>
    <t>Total</t>
  </si>
  <si>
    <t>Population of Missouri Counties from 2010 to 2020</t>
  </si>
  <si>
    <t>US and States Population from 2010 to 2020</t>
  </si>
  <si>
    <t>2020 Population Ranks</t>
  </si>
  <si>
    <r>
      <t xml:space="preserve">U.S. Census Bureau’s Decennial Census </t>
    </r>
    <r>
      <rPr>
        <b/>
        <u/>
        <sz val="11"/>
        <color theme="1"/>
        <rFont val="Cambria"/>
        <family val="1"/>
        <scheme val="major"/>
      </rPr>
      <t>data for 2010 and 2020 population</t>
    </r>
    <r>
      <rPr>
        <b/>
        <u/>
        <sz val="11"/>
        <color theme="10"/>
        <rFont val="Cambria"/>
        <family val="1"/>
        <scheme val="major"/>
      </rPr>
      <t>.</t>
    </r>
  </si>
  <si>
    <r>
      <t xml:space="preserve">U.S. Census Bureau’s Population and Housing Unit Estimates Datasets </t>
    </r>
    <r>
      <rPr>
        <b/>
        <u/>
        <sz val="11"/>
        <color theme="1"/>
        <rFont val="Cambria"/>
        <family val="1"/>
        <scheme val="major"/>
      </rPr>
      <t>for other years.</t>
    </r>
  </si>
  <si>
    <t xml:space="preserve">Data Source: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</si>
</sst>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u/>
      <sz val="11"/>
      <color theme="10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u/>
      <sz val="11"/>
      <color theme="10"/>
      <name val="Cambria"/>
      <family val="1"/>
      <scheme val="major"/>
    </font>
    <font>
      <b/>
      <u/>
      <sz val="11"/>
      <color theme="1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3" fillId="5" borderId="1" xfId="0" applyFont="1" applyFill="1" applyBorder="1"/>
    <xf numFmtId="164" fontId="3" fillId="5" borderId="1" xfId="1" applyNumberFormat="1" applyFont="1" applyFill="1" applyBorder="1"/>
    <xf numFmtId="165" fontId="3" fillId="5" borderId="1" xfId="2" applyNumberFormat="1" applyFont="1" applyFill="1" applyBorder="1"/>
    <xf numFmtId="164" fontId="3" fillId="4" borderId="1" xfId="1" applyNumberFormat="1" applyFont="1" applyFill="1" applyBorder="1"/>
    <xf numFmtId="165" fontId="3" fillId="4" borderId="1" xfId="2" applyNumberFormat="1" applyFont="1" applyFill="1" applyBorder="1"/>
    <xf numFmtId="164" fontId="3" fillId="6" borderId="1" xfId="1" applyNumberFormat="1" applyFont="1" applyFill="1" applyBorder="1"/>
    <xf numFmtId="165" fontId="3" fillId="6" borderId="1" xfId="2" applyNumberFormat="1" applyFont="1" applyFill="1" applyBorder="1"/>
    <xf numFmtId="0" fontId="4" fillId="7" borderId="1" xfId="0" applyFont="1" applyFill="1" applyBorder="1"/>
    <xf numFmtId="164" fontId="4" fillId="7" borderId="1" xfId="1" applyNumberFormat="1" applyFont="1" applyFill="1" applyBorder="1"/>
    <xf numFmtId="165" fontId="4" fillId="7" borderId="1" xfId="2" applyNumberFormat="1" applyFont="1" applyFill="1" applyBorder="1"/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164" fontId="3" fillId="5" borderId="1" xfId="1" applyNumberFormat="1" applyFont="1" applyFill="1" applyBorder="1" applyAlignment="1">
      <alignment horizontal="center"/>
    </xf>
    <xf numFmtId="164" fontId="3" fillId="5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64" fontId="4" fillId="7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8" borderId="0" xfId="0" applyFill="1"/>
    <xf numFmtId="0" fontId="7" fillId="8" borderId="0" xfId="0" applyFont="1" applyFill="1" applyAlignment="1">
      <alignment horizontal="left" vertical="center"/>
    </xf>
    <xf numFmtId="0" fontId="8" fillId="8" borderId="0" xfId="3" applyFont="1" applyFill="1" applyAlignment="1">
      <alignment horizontal="left" vertical="center" indent="3"/>
    </xf>
    <xf numFmtId="0" fontId="8" fillId="8" borderId="0" xfId="3" applyFont="1" applyFill="1" applyAlignment="1">
      <alignment horizontal="left" vertical="center" indent="4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ensus.gov/programs-surveys/popest/data/data-sets.html" TargetMode="External"/><Relationship Id="rId1" Type="http://schemas.openxmlformats.org/officeDocument/2006/relationships/hyperlink" Target="https://www.census.gov/programs-surveys/decennial-census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ensus.gov/programs-surveys/popest/data/data-sets.html" TargetMode="External"/><Relationship Id="rId1" Type="http://schemas.openxmlformats.org/officeDocument/2006/relationships/hyperlink" Target="https://www.census.gov/programs-surveys/decennial-censu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2"/>
  <sheetViews>
    <sheetView topLeftCell="A97" workbookViewId="0">
      <selection activeCell="A120" sqref="A120:F120"/>
    </sheetView>
  </sheetViews>
  <sheetFormatPr defaultRowHeight="15" x14ac:dyDescent="0.25"/>
  <cols>
    <col min="1" max="1" width="22.140625" style="2" customWidth="1"/>
    <col min="2" max="12" width="12.85546875" bestFit="1" customWidth="1"/>
    <col min="13" max="13" width="12.28515625" customWidth="1"/>
    <col min="14" max="14" width="12.85546875" customWidth="1"/>
    <col min="15" max="15" width="12.42578125" bestFit="1" customWidth="1"/>
    <col min="16" max="16" width="12.28515625" customWidth="1"/>
    <col min="17" max="17" width="12.7109375" customWidth="1"/>
    <col min="18" max="18" width="13" customWidth="1"/>
  </cols>
  <sheetData>
    <row r="1" spans="1:18" ht="18" x14ac:dyDescent="0.25">
      <c r="A1" s="22" t="s">
        <v>176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s="13" customFormat="1" ht="28.5" x14ac:dyDescent="0.25">
      <c r="A2" s="14" t="s">
        <v>0</v>
      </c>
      <c r="B2" s="14">
        <v>2010</v>
      </c>
      <c r="C2" s="15">
        <v>2011</v>
      </c>
      <c r="D2" s="15">
        <v>2012</v>
      </c>
      <c r="E2" s="15">
        <v>2013</v>
      </c>
      <c r="F2" s="15">
        <v>2014</v>
      </c>
      <c r="G2" s="15">
        <v>2015</v>
      </c>
      <c r="H2" s="15">
        <v>2016</v>
      </c>
      <c r="I2" s="15">
        <v>2017</v>
      </c>
      <c r="J2" s="15">
        <v>2018</v>
      </c>
      <c r="K2" s="15">
        <v>2019</v>
      </c>
      <c r="L2" s="14">
        <v>2020</v>
      </c>
      <c r="M2" s="14" t="s">
        <v>169</v>
      </c>
      <c r="N2" s="14" t="s">
        <v>172</v>
      </c>
      <c r="O2" s="14" t="s">
        <v>171</v>
      </c>
      <c r="P2" s="14" t="s">
        <v>174</v>
      </c>
      <c r="Q2" s="14" t="s">
        <v>170</v>
      </c>
      <c r="R2" s="14" t="s">
        <v>173</v>
      </c>
    </row>
    <row r="3" spans="1:18" x14ac:dyDescent="0.25">
      <c r="A3" s="3" t="s">
        <v>1</v>
      </c>
      <c r="B3" s="4">
        <v>25607</v>
      </c>
      <c r="C3" s="4">
        <v>25676</v>
      </c>
      <c r="D3" s="4">
        <v>25696</v>
      </c>
      <c r="E3" s="4">
        <v>25728</v>
      </c>
      <c r="F3" s="4">
        <v>25552</v>
      </c>
      <c r="G3" s="4">
        <v>25396</v>
      </c>
      <c r="H3" s="4">
        <v>25313</v>
      </c>
      <c r="I3" s="4">
        <v>25522</v>
      </c>
      <c r="J3" s="4">
        <v>25593</v>
      </c>
      <c r="K3" s="4">
        <v>25511</v>
      </c>
      <c r="L3" s="4">
        <v>25314</v>
      </c>
      <c r="M3" s="8">
        <f t="shared" ref="M3:M34" si="0">L3-B3</f>
        <v>-293</v>
      </c>
      <c r="N3" s="9">
        <f t="shared" ref="N3:N34" si="1">M3/B3</f>
        <v>-1.1442183777873238E-2</v>
      </c>
      <c r="O3" s="6">
        <f>L3-G3</f>
        <v>-82</v>
      </c>
      <c r="P3" s="7">
        <f>O3/G3</f>
        <v>-3.2288549377854779E-3</v>
      </c>
      <c r="Q3" s="4">
        <f t="shared" ref="Q3:Q34" si="2">L3-K3</f>
        <v>-197</v>
      </c>
      <c r="R3" s="5">
        <f t="shared" ref="R3:R34" si="3">Q3/K3</f>
        <v>-7.7221590686370589E-3</v>
      </c>
    </row>
    <row r="4" spans="1:18" x14ac:dyDescent="0.25">
      <c r="A4" s="3" t="s">
        <v>2</v>
      </c>
      <c r="B4" s="4">
        <v>17291</v>
      </c>
      <c r="C4" s="4">
        <v>17199</v>
      </c>
      <c r="D4" s="4">
        <v>17311</v>
      </c>
      <c r="E4" s="4">
        <v>17306</v>
      </c>
      <c r="F4" s="4">
        <v>17284</v>
      </c>
      <c r="G4" s="4">
        <v>17316</v>
      </c>
      <c r="H4" s="4">
        <v>17351</v>
      </c>
      <c r="I4" s="4">
        <v>17473</v>
      </c>
      <c r="J4" s="4">
        <v>17661</v>
      </c>
      <c r="K4" s="4">
        <v>17699</v>
      </c>
      <c r="L4" s="4">
        <v>18135</v>
      </c>
      <c r="M4" s="8">
        <f t="shared" si="0"/>
        <v>844</v>
      </c>
      <c r="N4" s="9">
        <f t="shared" si="1"/>
        <v>4.8811520444161705E-2</v>
      </c>
      <c r="O4" s="6">
        <f t="shared" ref="O4:O67" si="4">L4-G4</f>
        <v>819</v>
      </c>
      <c r="P4" s="7">
        <f t="shared" ref="P4:P67" si="5">O4/G4</f>
        <v>4.72972972972973E-2</v>
      </c>
      <c r="Q4" s="4">
        <f t="shared" si="2"/>
        <v>436</v>
      </c>
      <c r="R4" s="5">
        <f t="shared" si="3"/>
        <v>2.4634160122040793E-2</v>
      </c>
    </row>
    <row r="5" spans="1:18" x14ac:dyDescent="0.25">
      <c r="A5" s="3" t="s">
        <v>3</v>
      </c>
      <c r="B5" s="4">
        <v>5685</v>
      </c>
      <c r="C5" s="4">
        <v>5572</v>
      </c>
      <c r="D5" s="4">
        <v>5512</v>
      </c>
      <c r="E5" s="4">
        <v>5418</v>
      </c>
      <c r="F5" s="4">
        <v>5354</v>
      </c>
      <c r="G5" s="4">
        <v>5292</v>
      </c>
      <c r="H5" s="4">
        <v>5292</v>
      </c>
      <c r="I5" s="4">
        <v>5242</v>
      </c>
      <c r="J5" s="4">
        <v>5161</v>
      </c>
      <c r="K5" s="4">
        <v>5109</v>
      </c>
      <c r="L5" s="4">
        <v>5305</v>
      </c>
      <c r="M5" s="8">
        <f t="shared" si="0"/>
        <v>-380</v>
      </c>
      <c r="N5" s="9">
        <f t="shared" si="1"/>
        <v>-6.6842568161829374E-2</v>
      </c>
      <c r="O5" s="6">
        <f t="shared" si="4"/>
        <v>13</v>
      </c>
      <c r="P5" s="7">
        <f t="shared" si="5"/>
        <v>2.4565381708238853E-3</v>
      </c>
      <c r="Q5" s="4">
        <f t="shared" si="2"/>
        <v>196</v>
      </c>
      <c r="R5" s="5">
        <f t="shared" si="3"/>
        <v>3.8363671951458213E-2</v>
      </c>
    </row>
    <row r="6" spans="1:18" x14ac:dyDescent="0.25">
      <c r="A6" s="3" t="s">
        <v>4</v>
      </c>
      <c r="B6" s="4">
        <v>25529</v>
      </c>
      <c r="C6" s="4">
        <v>25535</v>
      </c>
      <c r="D6" s="4">
        <v>25539</v>
      </c>
      <c r="E6" s="4">
        <v>25565</v>
      </c>
      <c r="F6" s="4">
        <v>25841</v>
      </c>
      <c r="G6" s="4">
        <v>25976</v>
      </c>
      <c r="H6" s="4">
        <v>25863</v>
      </c>
      <c r="I6" s="4">
        <v>25609</v>
      </c>
      <c r="J6" s="4">
        <v>25411</v>
      </c>
      <c r="K6" s="4">
        <v>24962</v>
      </c>
      <c r="L6" s="4">
        <v>24962</v>
      </c>
      <c r="M6" s="8">
        <f t="shared" si="0"/>
        <v>-567</v>
      </c>
      <c r="N6" s="9">
        <f t="shared" si="1"/>
        <v>-2.2210035645736221E-2</v>
      </c>
      <c r="O6" s="6">
        <f t="shared" si="4"/>
        <v>-1014</v>
      </c>
      <c r="P6" s="7">
        <f t="shared" si="5"/>
        <v>-3.9036033261472126E-2</v>
      </c>
      <c r="Q6" s="4">
        <f t="shared" si="2"/>
        <v>0</v>
      </c>
      <c r="R6" s="5">
        <f t="shared" si="3"/>
        <v>0</v>
      </c>
    </row>
    <row r="7" spans="1:18" x14ac:dyDescent="0.25">
      <c r="A7" s="3" t="s">
        <v>5</v>
      </c>
      <c r="B7" s="4">
        <v>35597</v>
      </c>
      <c r="C7" s="4">
        <v>35348</v>
      </c>
      <c r="D7" s="4">
        <v>35334</v>
      </c>
      <c r="E7" s="4">
        <v>35335</v>
      </c>
      <c r="F7" s="4">
        <v>35327</v>
      </c>
      <c r="G7" s="4">
        <v>35300</v>
      </c>
      <c r="H7" s="4">
        <v>35204</v>
      </c>
      <c r="I7" s="4">
        <v>35576</v>
      </c>
      <c r="J7" s="4">
        <v>35687</v>
      </c>
      <c r="K7" s="4">
        <v>35789</v>
      </c>
      <c r="L7" s="4">
        <v>34534</v>
      </c>
      <c r="M7" s="8">
        <f t="shared" si="0"/>
        <v>-1063</v>
      </c>
      <c r="N7" s="9">
        <f t="shared" si="1"/>
        <v>-2.9862067028120349E-2</v>
      </c>
      <c r="O7" s="6">
        <f t="shared" si="4"/>
        <v>-766</v>
      </c>
      <c r="P7" s="7">
        <f t="shared" si="5"/>
        <v>-2.1699716713881021E-2</v>
      </c>
      <c r="Q7" s="4">
        <f t="shared" si="2"/>
        <v>-1255</v>
      </c>
      <c r="R7" s="5">
        <f t="shared" si="3"/>
        <v>-3.5066640587890135E-2</v>
      </c>
    </row>
    <row r="8" spans="1:18" x14ac:dyDescent="0.25">
      <c r="A8" s="3" t="s">
        <v>6</v>
      </c>
      <c r="B8" s="4">
        <v>12402</v>
      </c>
      <c r="C8" s="4">
        <v>12346</v>
      </c>
      <c r="D8" s="4">
        <v>12299</v>
      </c>
      <c r="E8" s="4">
        <v>12183</v>
      </c>
      <c r="F8" s="4">
        <v>11990</v>
      </c>
      <c r="G8" s="4">
        <v>11834</v>
      </c>
      <c r="H8" s="4">
        <v>11834</v>
      </c>
      <c r="I8" s="4">
        <v>11798</v>
      </c>
      <c r="J8" s="4">
        <v>11756</v>
      </c>
      <c r="K8" s="4">
        <v>11681</v>
      </c>
      <c r="L8" s="4">
        <v>11637</v>
      </c>
      <c r="M8" s="8">
        <f t="shared" si="0"/>
        <v>-765</v>
      </c>
      <c r="N8" s="9">
        <f t="shared" si="1"/>
        <v>-6.1683599419448475E-2</v>
      </c>
      <c r="O8" s="6">
        <f t="shared" si="4"/>
        <v>-197</v>
      </c>
      <c r="P8" s="7">
        <f t="shared" si="5"/>
        <v>-1.6646949467635626E-2</v>
      </c>
      <c r="Q8" s="4">
        <f t="shared" si="2"/>
        <v>-44</v>
      </c>
      <c r="R8" s="5">
        <f t="shared" si="3"/>
        <v>-3.766800787603801E-3</v>
      </c>
    </row>
    <row r="9" spans="1:18" x14ac:dyDescent="0.25">
      <c r="A9" s="3" t="s">
        <v>7</v>
      </c>
      <c r="B9" s="4">
        <v>17049</v>
      </c>
      <c r="C9" s="4">
        <v>16965</v>
      </c>
      <c r="D9" s="4">
        <v>16615</v>
      </c>
      <c r="E9" s="4">
        <v>16425</v>
      </c>
      <c r="F9" s="4">
        <v>16514</v>
      </c>
      <c r="G9" s="4">
        <v>16361</v>
      </c>
      <c r="H9" s="4">
        <v>16342</v>
      </c>
      <c r="I9" s="4">
        <v>16294</v>
      </c>
      <c r="J9" s="4">
        <v>16320</v>
      </c>
      <c r="K9" s="4">
        <v>16213</v>
      </c>
      <c r="L9" s="4">
        <v>16042</v>
      </c>
      <c r="M9" s="8">
        <f t="shared" si="0"/>
        <v>-1007</v>
      </c>
      <c r="N9" s="9">
        <f t="shared" si="1"/>
        <v>-5.9065047803390225E-2</v>
      </c>
      <c r="O9" s="6">
        <f t="shared" si="4"/>
        <v>-319</v>
      </c>
      <c r="P9" s="7">
        <f t="shared" si="5"/>
        <v>-1.9497585722144124E-2</v>
      </c>
      <c r="Q9" s="4">
        <f t="shared" si="2"/>
        <v>-171</v>
      </c>
      <c r="R9" s="5">
        <f t="shared" si="3"/>
        <v>-1.0547091839881577E-2</v>
      </c>
    </row>
    <row r="10" spans="1:18" x14ac:dyDescent="0.25">
      <c r="A10" s="3" t="s">
        <v>8</v>
      </c>
      <c r="B10" s="4">
        <v>19056</v>
      </c>
      <c r="C10" s="4">
        <v>19046</v>
      </c>
      <c r="D10" s="4">
        <v>19006</v>
      </c>
      <c r="E10" s="4">
        <v>18960</v>
      </c>
      <c r="F10" s="4">
        <v>18900</v>
      </c>
      <c r="G10" s="4">
        <v>18815</v>
      </c>
      <c r="H10" s="4">
        <v>18947</v>
      </c>
      <c r="I10" s="4">
        <v>19097</v>
      </c>
      <c r="J10" s="4">
        <v>19377</v>
      </c>
      <c r="K10" s="4">
        <v>19477</v>
      </c>
      <c r="L10" s="4">
        <v>19394</v>
      </c>
      <c r="M10" s="8">
        <f t="shared" si="0"/>
        <v>338</v>
      </c>
      <c r="N10" s="9">
        <f t="shared" si="1"/>
        <v>1.7737195633921076E-2</v>
      </c>
      <c r="O10" s="6">
        <f t="shared" si="4"/>
        <v>579</v>
      </c>
      <c r="P10" s="7">
        <f t="shared" si="5"/>
        <v>3.0773319160244485E-2</v>
      </c>
      <c r="Q10" s="4">
        <f t="shared" si="2"/>
        <v>-83</v>
      </c>
      <c r="R10" s="5">
        <f t="shared" si="3"/>
        <v>-4.2614365662062949E-3</v>
      </c>
    </row>
    <row r="11" spans="1:18" x14ac:dyDescent="0.25">
      <c r="A11" s="3" t="s">
        <v>9</v>
      </c>
      <c r="B11" s="4">
        <v>12363</v>
      </c>
      <c r="C11" s="4">
        <v>12382</v>
      </c>
      <c r="D11" s="4">
        <v>12447</v>
      </c>
      <c r="E11" s="4">
        <v>12487</v>
      </c>
      <c r="F11" s="4">
        <v>12418</v>
      </c>
      <c r="G11" s="4">
        <v>12320</v>
      </c>
      <c r="H11" s="4">
        <v>12204</v>
      </c>
      <c r="I11" s="4">
        <v>12281</v>
      </c>
      <c r="J11" s="4">
        <v>12167</v>
      </c>
      <c r="K11" s="4">
        <v>12142</v>
      </c>
      <c r="L11" s="4">
        <v>10567</v>
      </c>
      <c r="M11" s="8">
        <f t="shared" si="0"/>
        <v>-1796</v>
      </c>
      <c r="N11" s="9">
        <f t="shared" si="1"/>
        <v>-0.14527218312707271</v>
      </c>
      <c r="O11" s="6">
        <f t="shared" si="4"/>
        <v>-1753</v>
      </c>
      <c r="P11" s="7">
        <f t="shared" si="5"/>
        <v>-0.14228896103896105</v>
      </c>
      <c r="Q11" s="4">
        <f t="shared" si="2"/>
        <v>-1575</v>
      </c>
      <c r="R11" s="5">
        <f t="shared" si="3"/>
        <v>-0.12971503870861473</v>
      </c>
    </row>
    <row r="12" spans="1:18" x14ac:dyDescent="0.25">
      <c r="A12" s="3" t="s">
        <v>10</v>
      </c>
      <c r="B12" s="4">
        <v>162642</v>
      </c>
      <c r="C12" s="4">
        <v>166287</v>
      </c>
      <c r="D12" s="4">
        <v>168868</v>
      </c>
      <c r="E12" s="4">
        <v>171060</v>
      </c>
      <c r="F12" s="4">
        <v>172920</v>
      </c>
      <c r="G12" s="4">
        <v>174563</v>
      </c>
      <c r="H12" s="4">
        <v>176579</v>
      </c>
      <c r="I12" s="4">
        <v>178297</v>
      </c>
      <c r="J12" s="4">
        <v>179569</v>
      </c>
      <c r="K12" s="4">
        <v>181084</v>
      </c>
      <c r="L12" s="4">
        <v>183610</v>
      </c>
      <c r="M12" s="8">
        <f t="shared" si="0"/>
        <v>20968</v>
      </c>
      <c r="N12" s="9">
        <f t="shared" si="1"/>
        <v>0.12892118886880388</v>
      </c>
      <c r="O12" s="6">
        <f t="shared" si="4"/>
        <v>9047</v>
      </c>
      <c r="P12" s="7">
        <f t="shared" si="5"/>
        <v>5.1826561184214297E-2</v>
      </c>
      <c r="Q12" s="4">
        <f t="shared" si="2"/>
        <v>2526</v>
      </c>
      <c r="R12" s="5">
        <f t="shared" si="3"/>
        <v>1.3949327383976497E-2</v>
      </c>
    </row>
    <row r="13" spans="1:18" x14ac:dyDescent="0.25">
      <c r="A13" s="3" t="s">
        <v>11</v>
      </c>
      <c r="B13" s="4">
        <v>89201</v>
      </c>
      <c r="C13" s="4">
        <v>89748</v>
      </c>
      <c r="D13" s="4">
        <v>89962</v>
      </c>
      <c r="E13" s="4">
        <v>89871</v>
      </c>
      <c r="F13" s="4">
        <v>89649</v>
      </c>
      <c r="G13" s="4">
        <v>89137</v>
      </c>
      <c r="H13" s="4">
        <v>89072</v>
      </c>
      <c r="I13" s="4">
        <v>88658</v>
      </c>
      <c r="J13" s="4">
        <v>88047</v>
      </c>
      <c r="K13" s="4">
        <v>87212</v>
      </c>
      <c r="L13" s="4">
        <v>84793</v>
      </c>
      <c r="M13" s="8">
        <f t="shared" si="0"/>
        <v>-4408</v>
      </c>
      <c r="N13" s="9">
        <f t="shared" si="1"/>
        <v>-4.9416486362260516E-2</v>
      </c>
      <c r="O13" s="6">
        <f t="shared" si="4"/>
        <v>-4344</v>
      </c>
      <c r="P13" s="7">
        <f t="shared" si="5"/>
        <v>-4.8733971302601611E-2</v>
      </c>
      <c r="Q13" s="4">
        <f t="shared" si="2"/>
        <v>-2419</v>
      </c>
      <c r="R13" s="5">
        <f t="shared" si="3"/>
        <v>-2.7737008668531852E-2</v>
      </c>
    </row>
    <row r="14" spans="1:18" x14ac:dyDescent="0.25">
      <c r="A14" s="3" t="s">
        <v>12</v>
      </c>
      <c r="B14" s="4">
        <v>42794</v>
      </c>
      <c r="C14" s="4">
        <v>42996</v>
      </c>
      <c r="D14" s="4">
        <v>43001</v>
      </c>
      <c r="E14" s="4">
        <v>42979</v>
      </c>
      <c r="F14" s="4">
        <v>42870</v>
      </c>
      <c r="G14" s="4">
        <v>42857</v>
      </c>
      <c r="H14" s="4">
        <v>42804</v>
      </c>
      <c r="I14" s="4">
        <v>42651</v>
      </c>
      <c r="J14" s="4">
        <v>42641</v>
      </c>
      <c r="K14" s="4">
        <v>42574</v>
      </c>
      <c r="L14" s="4">
        <v>42130</v>
      </c>
      <c r="M14" s="8">
        <f t="shared" si="0"/>
        <v>-664</v>
      </c>
      <c r="N14" s="9">
        <f t="shared" si="1"/>
        <v>-1.551619385895219E-2</v>
      </c>
      <c r="O14" s="6">
        <f t="shared" si="4"/>
        <v>-727</v>
      </c>
      <c r="P14" s="7">
        <f t="shared" si="5"/>
        <v>-1.6963389877966261E-2</v>
      </c>
      <c r="Q14" s="4">
        <f t="shared" si="2"/>
        <v>-444</v>
      </c>
      <c r="R14" s="5">
        <f t="shared" si="3"/>
        <v>-1.0428900267769062E-2</v>
      </c>
    </row>
    <row r="15" spans="1:18" x14ac:dyDescent="0.25">
      <c r="A15" s="3" t="s">
        <v>13</v>
      </c>
      <c r="B15" s="4">
        <v>9424</v>
      </c>
      <c r="C15" s="4">
        <v>9276</v>
      </c>
      <c r="D15" s="4">
        <v>9085</v>
      </c>
      <c r="E15" s="4">
        <v>9036</v>
      </c>
      <c r="F15" s="4">
        <v>8992</v>
      </c>
      <c r="G15" s="4">
        <v>8996</v>
      </c>
      <c r="H15" s="4">
        <v>9043</v>
      </c>
      <c r="I15" s="4">
        <v>9056</v>
      </c>
      <c r="J15" s="4">
        <v>9073</v>
      </c>
      <c r="K15" s="4">
        <v>9039</v>
      </c>
      <c r="L15" s="4">
        <v>8815</v>
      </c>
      <c r="M15" s="8">
        <f t="shared" si="0"/>
        <v>-609</v>
      </c>
      <c r="N15" s="9">
        <f t="shared" si="1"/>
        <v>-6.4622241086587442E-2</v>
      </c>
      <c r="O15" s="6">
        <f t="shared" si="4"/>
        <v>-181</v>
      </c>
      <c r="P15" s="7">
        <f t="shared" si="5"/>
        <v>-2.0120053357047578E-2</v>
      </c>
      <c r="Q15" s="4">
        <f t="shared" si="2"/>
        <v>-224</v>
      </c>
      <c r="R15" s="5">
        <f t="shared" si="3"/>
        <v>-2.4781502378581701E-2</v>
      </c>
    </row>
    <row r="16" spans="1:18" x14ac:dyDescent="0.25">
      <c r="A16" s="3" t="s">
        <v>14</v>
      </c>
      <c r="B16" s="4">
        <v>44332</v>
      </c>
      <c r="C16" s="4">
        <v>44311</v>
      </c>
      <c r="D16" s="4">
        <v>44413</v>
      </c>
      <c r="E16" s="4">
        <v>44546</v>
      </c>
      <c r="F16" s="4">
        <v>44651</v>
      </c>
      <c r="G16" s="4">
        <v>44722</v>
      </c>
      <c r="H16" s="4">
        <v>45082</v>
      </c>
      <c r="I16" s="4">
        <v>45002</v>
      </c>
      <c r="J16" s="4">
        <v>44987</v>
      </c>
      <c r="K16" s="4">
        <v>44762</v>
      </c>
      <c r="L16" s="4">
        <v>44283</v>
      </c>
      <c r="M16" s="8">
        <f t="shared" si="0"/>
        <v>-49</v>
      </c>
      <c r="N16" s="9">
        <f t="shared" si="1"/>
        <v>-1.105296399891726E-3</v>
      </c>
      <c r="O16" s="6">
        <f t="shared" si="4"/>
        <v>-439</v>
      </c>
      <c r="P16" s="7">
        <f t="shared" si="5"/>
        <v>-9.8161978444613381E-3</v>
      </c>
      <c r="Q16" s="4">
        <f t="shared" si="2"/>
        <v>-479</v>
      </c>
      <c r="R16" s="5">
        <f t="shared" si="3"/>
        <v>-1.0701041061614763E-2</v>
      </c>
    </row>
    <row r="17" spans="1:18" x14ac:dyDescent="0.25">
      <c r="A17" s="3" t="s">
        <v>15</v>
      </c>
      <c r="B17" s="4">
        <v>44002</v>
      </c>
      <c r="C17" s="4">
        <v>43851</v>
      </c>
      <c r="D17" s="4">
        <v>44232</v>
      </c>
      <c r="E17" s="4">
        <v>44334</v>
      </c>
      <c r="F17" s="4">
        <v>44601</v>
      </c>
      <c r="G17" s="4">
        <v>44793</v>
      </c>
      <c r="H17" s="4">
        <v>44979</v>
      </c>
      <c r="I17" s="4">
        <v>45554</v>
      </c>
      <c r="J17" s="4">
        <v>45956</v>
      </c>
      <c r="K17" s="4">
        <v>46211</v>
      </c>
      <c r="L17" s="4">
        <v>42745</v>
      </c>
      <c r="M17" s="8">
        <f t="shared" si="0"/>
        <v>-1257</v>
      </c>
      <c r="N17" s="9">
        <f t="shared" si="1"/>
        <v>-2.8566883323485295E-2</v>
      </c>
      <c r="O17" s="6">
        <f t="shared" si="4"/>
        <v>-2048</v>
      </c>
      <c r="P17" s="7">
        <f t="shared" si="5"/>
        <v>-4.5721429687674411E-2</v>
      </c>
      <c r="Q17" s="4">
        <f t="shared" si="2"/>
        <v>-3466</v>
      </c>
      <c r="R17" s="5">
        <f t="shared" si="3"/>
        <v>-7.500378697712666E-2</v>
      </c>
    </row>
    <row r="18" spans="1:18" x14ac:dyDescent="0.25">
      <c r="A18" s="3" t="s">
        <v>16</v>
      </c>
      <c r="B18" s="4">
        <v>75674</v>
      </c>
      <c r="C18" s="4">
        <v>76627</v>
      </c>
      <c r="D18" s="4">
        <v>77076</v>
      </c>
      <c r="E18" s="4">
        <v>77495</v>
      </c>
      <c r="F18" s="4">
        <v>77950</v>
      </c>
      <c r="G18" s="4">
        <v>78297</v>
      </c>
      <c r="H18" s="4">
        <v>78540</v>
      </c>
      <c r="I18" s="4">
        <v>78338</v>
      </c>
      <c r="J18" s="4">
        <v>78810</v>
      </c>
      <c r="K18" s="4">
        <v>78971</v>
      </c>
      <c r="L18" s="4">
        <v>81710</v>
      </c>
      <c r="M18" s="8">
        <f t="shared" si="0"/>
        <v>6036</v>
      </c>
      <c r="N18" s="9">
        <f t="shared" si="1"/>
        <v>7.9763194756455325E-2</v>
      </c>
      <c r="O18" s="6">
        <f t="shared" si="4"/>
        <v>3413</v>
      </c>
      <c r="P18" s="7">
        <f t="shared" si="5"/>
        <v>4.3590431306435751E-2</v>
      </c>
      <c r="Q18" s="4">
        <f t="shared" si="2"/>
        <v>2739</v>
      </c>
      <c r="R18" s="5">
        <f t="shared" si="3"/>
        <v>3.4683618037000923E-2</v>
      </c>
    </row>
    <row r="19" spans="1:18" x14ac:dyDescent="0.25">
      <c r="A19" s="3" t="s">
        <v>17</v>
      </c>
      <c r="B19" s="4">
        <v>9295</v>
      </c>
      <c r="C19" s="4">
        <v>9252</v>
      </c>
      <c r="D19" s="4">
        <v>9076</v>
      </c>
      <c r="E19" s="4">
        <v>9054</v>
      </c>
      <c r="F19" s="4">
        <v>8958</v>
      </c>
      <c r="G19" s="4">
        <v>8882</v>
      </c>
      <c r="H19" s="4">
        <v>8849</v>
      </c>
      <c r="I19" s="4">
        <v>8789</v>
      </c>
      <c r="J19" s="4">
        <v>8724</v>
      </c>
      <c r="K19" s="4">
        <v>8698</v>
      </c>
      <c r="L19" s="4">
        <v>8495</v>
      </c>
      <c r="M19" s="8">
        <f t="shared" si="0"/>
        <v>-800</v>
      </c>
      <c r="N19" s="9">
        <f t="shared" si="1"/>
        <v>-8.606777837547068E-2</v>
      </c>
      <c r="O19" s="6">
        <f t="shared" si="4"/>
        <v>-387</v>
      </c>
      <c r="P19" s="7">
        <f t="shared" si="5"/>
        <v>-4.3571267732492681E-2</v>
      </c>
      <c r="Q19" s="4">
        <f t="shared" si="2"/>
        <v>-203</v>
      </c>
      <c r="R19" s="5">
        <f t="shared" si="3"/>
        <v>-2.3338698551391125E-2</v>
      </c>
    </row>
    <row r="20" spans="1:18" x14ac:dyDescent="0.25">
      <c r="A20" s="3" t="s">
        <v>18</v>
      </c>
      <c r="B20" s="4">
        <v>6265</v>
      </c>
      <c r="C20" s="4">
        <v>6330</v>
      </c>
      <c r="D20" s="4">
        <v>6271</v>
      </c>
      <c r="E20" s="4">
        <v>6342</v>
      </c>
      <c r="F20" s="4">
        <v>6286</v>
      </c>
      <c r="G20" s="4">
        <v>6280</v>
      </c>
      <c r="H20" s="4">
        <v>6210</v>
      </c>
      <c r="I20" s="4">
        <v>6177</v>
      </c>
      <c r="J20" s="4">
        <v>6068</v>
      </c>
      <c r="K20" s="4">
        <v>5981</v>
      </c>
      <c r="L20" s="4">
        <v>5202</v>
      </c>
      <c r="M20" s="8">
        <f t="shared" si="0"/>
        <v>-1063</v>
      </c>
      <c r="N20" s="9">
        <f t="shared" si="1"/>
        <v>-0.16967278531524341</v>
      </c>
      <c r="O20" s="6">
        <f t="shared" si="4"/>
        <v>-1078</v>
      </c>
      <c r="P20" s="7">
        <f t="shared" si="5"/>
        <v>-0.171656050955414</v>
      </c>
      <c r="Q20" s="4">
        <f t="shared" si="2"/>
        <v>-779</v>
      </c>
      <c r="R20" s="5">
        <f t="shared" si="3"/>
        <v>-0.13024577829794348</v>
      </c>
    </row>
    <row r="21" spans="1:18" x14ac:dyDescent="0.25">
      <c r="A21" s="3" t="s">
        <v>19</v>
      </c>
      <c r="B21" s="4">
        <v>99478</v>
      </c>
      <c r="C21" s="4">
        <v>100017</v>
      </c>
      <c r="D21" s="4">
        <v>100458</v>
      </c>
      <c r="E21" s="4">
        <v>100712</v>
      </c>
      <c r="F21" s="4">
        <v>100872</v>
      </c>
      <c r="G21" s="4">
        <v>101389</v>
      </c>
      <c r="H21" s="4">
        <v>102645</v>
      </c>
      <c r="I21" s="4">
        <v>103502</v>
      </c>
      <c r="J21" s="4">
        <v>104753</v>
      </c>
      <c r="K21" s="4">
        <v>105731</v>
      </c>
      <c r="L21" s="4">
        <v>107824</v>
      </c>
      <c r="M21" s="8">
        <f t="shared" si="0"/>
        <v>8346</v>
      </c>
      <c r="N21" s="9">
        <f t="shared" si="1"/>
        <v>8.3897947284826802E-2</v>
      </c>
      <c r="O21" s="6">
        <f t="shared" si="4"/>
        <v>6435</v>
      </c>
      <c r="P21" s="7">
        <f t="shared" si="5"/>
        <v>6.3468423596248116E-2</v>
      </c>
      <c r="Q21" s="4">
        <f t="shared" si="2"/>
        <v>2093</v>
      </c>
      <c r="R21" s="5">
        <f t="shared" si="3"/>
        <v>1.9795518816619534E-2</v>
      </c>
    </row>
    <row r="22" spans="1:18" x14ac:dyDescent="0.25">
      <c r="A22" s="3" t="s">
        <v>20</v>
      </c>
      <c r="B22" s="4">
        <v>13982</v>
      </c>
      <c r="C22" s="4">
        <v>13914</v>
      </c>
      <c r="D22" s="4">
        <v>13910</v>
      </c>
      <c r="E22" s="4">
        <v>13776</v>
      </c>
      <c r="F22" s="4">
        <v>13788</v>
      </c>
      <c r="G22" s="4">
        <v>13790</v>
      </c>
      <c r="H22" s="4">
        <v>13884</v>
      </c>
      <c r="I22" s="4">
        <v>14086</v>
      </c>
      <c r="J22" s="4">
        <v>14126</v>
      </c>
      <c r="K22" s="4">
        <v>14301</v>
      </c>
      <c r="L22" s="4">
        <v>14188</v>
      </c>
      <c r="M22" s="8">
        <f t="shared" si="0"/>
        <v>206</v>
      </c>
      <c r="N22" s="9">
        <f t="shared" si="1"/>
        <v>1.4733228436561293E-2</v>
      </c>
      <c r="O22" s="6">
        <f t="shared" si="4"/>
        <v>398</v>
      </c>
      <c r="P22" s="7">
        <f t="shared" si="5"/>
        <v>2.8861493836113125E-2</v>
      </c>
      <c r="Q22" s="4">
        <f t="shared" si="2"/>
        <v>-113</v>
      </c>
      <c r="R22" s="5">
        <f t="shared" si="3"/>
        <v>-7.9015453464792666E-3</v>
      </c>
    </row>
    <row r="23" spans="1:18" x14ac:dyDescent="0.25">
      <c r="A23" s="3" t="s">
        <v>21</v>
      </c>
      <c r="B23" s="4">
        <v>7831</v>
      </c>
      <c r="C23" s="4">
        <v>7744</v>
      </c>
      <c r="D23" s="4">
        <v>7680</v>
      </c>
      <c r="E23" s="4">
        <v>7640</v>
      </c>
      <c r="F23" s="4">
        <v>7676</v>
      </c>
      <c r="G23" s="4">
        <v>7582</v>
      </c>
      <c r="H23" s="4">
        <v>7512</v>
      </c>
      <c r="I23" s="4">
        <v>7462</v>
      </c>
      <c r="J23" s="4">
        <v>7449</v>
      </c>
      <c r="K23" s="4">
        <v>7463</v>
      </c>
      <c r="L23" s="4">
        <v>7408</v>
      </c>
      <c r="M23" s="8">
        <f t="shared" si="0"/>
        <v>-423</v>
      </c>
      <c r="N23" s="9">
        <f t="shared" si="1"/>
        <v>-5.4016089899118887E-2</v>
      </c>
      <c r="O23" s="6">
        <f t="shared" si="4"/>
        <v>-174</v>
      </c>
      <c r="P23" s="7">
        <f t="shared" si="5"/>
        <v>-2.2949089949881298E-2</v>
      </c>
      <c r="Q23" s="4">
        <f t="shared" si="2"/>
        <v>-55</v>
      </c>
      <c r="R23" s="5">
        <f t="shared" si="3"/>
        <v>-7.3696904730001338E-3</v>
      </c>
    </row>
    <row r="24" spans="1:18" x14ac:dyDescent="0.25">
      <c r="A24" s="3" t="s">
        <v>22</v>
      </c>
      <c r="B24" s="4">
        <v>77422</v>
      </c>
      <c r="C24" s="4">
        <v>78664</v>
      </c>
      <c r="D24" s="4">
        <v>79695</v>
      </c>
      <c r="E24" s="4">
        <v>80675</v>
      </c>
      <c r="F24" s="4">
        <v>81887</v>
      </c>
      <c r="G24" s="4">
        <v>83154</v>
      </c>
      <c r="H24" s="4">
        <v>84271</v>
      </c>
      <c r="I24" s="4">
        <v>85533</v>
      </c>
      <c r="J24" s="4">
        <v>87248</v>
      </c>
      <c r="K24" s="4">
        <v>88913</v>
      </c>
      <c r="L24" s="4">
        <v>88842</v>
      </c>
      <c r="M24" s="8">
        <f t="shared" si="0"/>
        <v>11420</v>
      </c>
      <c r="N24" s="9">
        <f t="shared" si="1"/>
        <v>0.14750329363746739</v>
      </c>
      <c r="O24" s="6">
        <f t="shared" si="4"/>
        <v>5688</v>
      </c>
      <c r="P24" s="7">
        <f t="shared" si="5"/>
        <v>6.840320369435024E-2</v>
      </c>
      <c r="Q24" s="4">
        <f t="shared" si="2"/>
        <v>-71</v>
      </c>
      <c r="R24" s="5">
        <f t="shared" si="3"/>
        <v>-7.9853339781584248E-4</v>
      </c>
    </row>
    <row r="25" spans="1:18" x14ac:dyDescent="0.25">
      <c r="A25" s="3" t="s">
        <v>23</v>
      </c>
      <c r="B25" s="4">
        <v>7139</v>
      </c>
      <c r="C25" s="4">
        <v>7028</v>
      </c>
      <c r="D25" s="4">
        <v>6968</v>
      </c>
      <c r="E25" s="4">
        <v>6901</v>
      </c>
      <c r="F25" s="4">
        <v>6889</v>
      </c>
      <c r="G25" s="4">
        <v>6811</v>
      </c>
      <c r="H25" s="4">
        <v>6734</v>
      </c>
      <c r="I25" s="4">
        <v>6719</v>
      </c>
      <c r="J25" s="4">
        <v>6827</v>
      </c>
      <c r="K25" s="4">
        <v>6804</v>
      </c>
      <c r="L25" s="4">
        <v>6634</v>
      </c>
      <c r="M25" s="8">
        <f t="shared" si="0"/>
        <v>-505</v>
      </c>
      <c r="N25" s="9">
        <f t="shared" si="1"/>
        <v>-7.0738198627258719E-2</v>
      </c>
      <c r="O25" s="6">
        <f t="shared" si="4"/>
        <v>-177</v>
      </c>
      <c r="P25" s="7">
        <f t="shared" si="5"/>
        <v>-2.5987373366612831E-2</v>
      </c>
      <c r="Q25" s="4">
        <f t="shared" si="2"/>
        <v>-170</v>
      </c>
      <c r="R25" s="5">
        <f t="shared" si="3"/>
        <v>-2.4985302763080541E-2</v>
      </c>
    </row>
    <row r="26" spans="1:18" x14ac:dyDescent="0.25">
      <c r="A26" s="3" t="s">
        <v>24</v>
      </c>
      <c r="B26" s="4">
        <v>221939</v>
      </c>
      <c r="C26" s="4">
        <v>225271</v>
      </c>
      <c r="D26" s="4">
        <v>227636</v>
      </c>
      <c r="E26" s="4">
        <v>230401</v>
      </c>
      <c r="F26" s="4">
        <v>233142</v>
      </c>
      <c r="G26" s="4">
        <v>235344</v>
      </c>
      <c r="H26" s="4">
        <v>238837</v>
      </c>
      <c r="I26" s="4">
        <v>242780</v>
      </c>
      <c r="J26" s="4">
        <v>246798</v>
      </c>
      <c r="K26" s="4">
        <v>250522</v>
      </c>
      <c r="L26" s="4">
        <v>253335</v>
      </c>
      <c r="M26" s="8">
        <f t="shared" si="0"/>
        <v>31396</v>
      </c>
      <c r="N26" s="9">
        <f t="shared" si="1"/>
        <v>0.14146229369331212</v>
      </c>
      <c r="O26" s="6">
        <f t="shared" si="4"/>
        <v>17991</v>
      </c>
      <c r="P26" s="7">
        <f t="shared" si="5"/>
        <v>7.6445543544768513E-2</v>
      </c>
      <c r="Q26" s="4">
        <f t="shared" si="2"/>
        <v>2813</v>
      </c>
      <c r="R26" s="5">
        <f t="shared" si="3"/>
        <v>1.1228554777624321E-2</v>
      </c>
    </row>
    <row r="27" spans="1:18" x14ac:dyDescent="0.25">
      <c r="A27" s="3" t="s">
        <v>25</v>
      </c>
      <c r="B27" s="4">
        <v>20743</v>
      </c>
      <c r="C27" s="4">
        <v>20679</v>
      </c>
      <c r="D27" s="4">
        <v>20560</v>
      </c>
      <c r="E27" s="4">
        <v>20569</v>
      </c>
      <c r="F27" s="4">
        <v>20270</v>
      </c>
      <c r="G27" s="4">
        <v>20592</v>
      </c>
      <c r="H27" s="4">
        <v>20535</v>
      </c>
      <c r="I27" s="4">
        <v>20558</v>
      </c>
      <c r="J27" s="4">
        <v>20435</v>
      </c>
      <c r="K27" s="4">
        <v>20434</v>
      </c>
      <c r="L27" s="4">
        <v>21184</v>
      </c>
      <c r="M27" s="8">
        <f t="shared" si="0"/>
        <v>441</v>
      </c>
      <c r="N27" s="9">
        <f t="shared" si="1"/>
        <v>2.1260184158511306E-2</v>
      </c>
      <c r="O27" s="6">
        <f t="shared" si="4"/>
        <v>592</v>
      </c>
      <c r="P27" s="7">
        <f t="shared" si="5"/>
        <v>2.8749028749028748E-2</v>
      </c>
      <c r="Q27" s="4">
        <f t="shared" si="2"/>
        <v>750</v>
      </c>
      <c r="R27" s="5">
        <f t="shared" si="3"/>
        <v>3.6703533326808258E-2</v>
      </c>
    </row>
    <row r="28" spans="1:18" x14ac:dyDescent="0.25">
      <c r="A28" s="3" t="s">
        <v>26</v>
      </c>
      <c r="B28" s="4">
        <v>75990</v>
      </c>
      <c r="C28" s="4">
        <v>76490</v>
      </c>
      <c r="D28" s="4">
        <v>76480</v>
      </c>
      <c r="E28" s="4">
        <v>76732</v>
      </c>
      <c r="F28" s="4">
        <v>76656</v>
      </c>
      <c r="G28" s="4">
        <v>76838</v>
      </c>
      <c r="H28" s="4">
        <v>76748</v>
      </c>
      <c r="I28" s="4">
        <v>76702</v>
      </c>
      <c r="J28" s="4">
        <v>76734</v>
      </c>
      <c r="K28" s="4">
        <v>76774</v>
      </c>
      <c r="L28" s="4">
        <v>77279</v>
      </c>
      <c r="M28" s="8">
        <f t="shared" si="0"/>
        <v>1289</v>
      </c>
      <c r="N28" s="9">
        <f t="shared" si="1"/>
        <v>1.6962758257665481E-2</v>
      </c>
      <c r="O28" s="6">
        <f t="shared" si="4"/>
        <v>441</v>
      </c>
      <c r="P28" s="7">
        <f t="shared" si="5"/>
        <v>5.7393477185767455E-3</v>
      </c>
      <c r="Q28" s="4">
        <f t="shared" si="2"/>
        <v>505</v>
      </c>
      <c r="R28" s="5">
        <f t="shared" si="3"/>
        <v>6.5777476749941388E-3</v>
      </c>
    </row>
    <row r="29" spans="1:18" x14ac:dyDescent="0.25">
      <c r="A29" s="3" t="s">
        <v>27</v>
      </c>
      <c r="B29" s="4">
        <v>17601</v>
      </c>
      <c r="C29" s="4">
        <v>17551</v>
      </c>
      <c r="D29" s="4">
        <v>17538</v>
      </c>
      <c r="E29" s="4">
        <v>17612</v>
      </c>
      <c r="F29" s="4">
        <v>17564</v>
      </c>
      <c r="G29" s="4">
        <v>17615</v>
      </c>
      <c r="H29" s="4">
        <v>17697</v>
      </c>
      <c r="I29" s="4">
        <v>17642</v>
      </c>
      <c r="J29" s="4">
        <v>17604</v>
      </c>
      <c r="K29" s="4">
        <v>17563</v>
      </c>
      <c r="L29" s="4">
        <v>17103</v>
      </c>
      <c r="M29" s="8">
        <f t="shared" si="0"/>
        <v>-498</v>
      </c>
      <c r="N29" s="9">
        <f t="shared" si="1"/>
        <v>-2.8293846940514743E-2</v>
      </c>
      <c r="O29" s="6">
        <f t="shared" si="4"/>
        <v>-512</v>
      </c>
      <c r="P29" s="7">
        <f t="shared" si="5"/>
        <v>-2.9066136815214305E-2</v>
      </c>
      <c r="Q29" s="4">
        <f t="shared" si="2"/>
        <v>-460</v>
      </c>
      <c r="R29" s="5">
        <f t="shared" si="3"/>
        <v>-2.6191425155155726E-2</v>
      </c>
    </row>
    <row r="30" spans="1:18" x14ac:dyDescent="0.25">
      <c r="A30" s="3" t="s">
        <v>28</v>
      </c>
      <c r="B30" s="4">
        <v>24696</v>
      </c>
      <c r="C30" s="4">
        <v>24817</v>
      </c>
      <c r="D30" s="4">
        <v>24783</v>
      </c>
      <c r="E30" s="4">
        <v>24530</v>
      </c>
      <c r="F30" s="4">
        <v>24633</v>
      </c>
      <c r="G30" s="4">
        <v>24510</v>
      </c>
      <c r="H30" s="4">
        <v>24269</v>
      </c>
      <c r="I30" s="4">
        <v>24109</v>
      </c>
      <c r="J30" s="4">
        <v>23948</v>
      </c>
      <c r="K30" s="4">
        <v>23856</v>
      </c>
      <c r="L30" s="4">
        <v>23056</v>
      </c>
      <c r="M30" s="8">
        <f t="shared" si="0"/>
        <v>-1640</v>
      </c>
      <c r="N30" s="9">
        <f t="shared" si="1"/>
        <v>-6.6407515387107222E-2</v>
      </c>
      <c r="O30" s="6">
        <f t="shared" si="4"/>
        <v>-1454</v>
      </c>
      <c r="P30" s="7">
        <f t="shared" si="5"/>
        <v>-5.9322725418196658E-2</v>
      </c>
      <c r="Q30" s="4">
        <f t="shared" si="2"/>
        <v>-800</v>
      </c>
      <c r="R30" s="5">
        <f t="shared" si="3"/>
        <v>-3.35345405767941E-2</v>
      </c>
    </row>
    <row r="31" spans="1:18" x14ac:dyDescent="0.25">
      <c r="A31" s="3" t="s">
        <v>29</v>
      </c>
      <c r="B31" s="4">
        <v>7883</v>
      </c>
      <c r="C31" s="4">
        <v>7765</v>
      </c>
      <c r="D31" s="4">
        <v>7556</v>
      </c>
      <c r="E31" s="4">
        <v>7531</v>
      </c>
      <c r="F31" s="4">
        <v>7597</v>
      </c>
      <c r="G31" s="4">
        <v>7576</v>
      </c>
      <c r="H31" s="4">
        <v>7598</v>
      </c>
      <c r="I31" s="4">
        <v>7583</v>
      </c>
      <c r="J31" s="4">
        <v>7560</v>
      </c>
      <c r="K31" s="4">
        <v>7547</v>
      </c>
      <c r="L31" s="4">
        <v>7569</v>
      </c>
      <c r="M31" s="8">
        <f t="shared" si="0"/>
        <v>-314</v>
      </c>
      <c r="N31" s="9">
        <f t="shared" si="1"/>
        <v>-3.9832551059241404E-2</v>
      </c>
      <c r="O31" s="6">
        <f t="shared" si="4"/>
        <v>-7</v>
      </c>
      <c r="P31" s="7">
        <f t="shared" si="5"/>
        <v>-9.2397043294614571E-4</v>
      </c>
      <c r="Q31" s="4">
        <f t="shared" si="2"/>
        <v>22</v>
      </c>
      <c r="R31" s="5">
        <f t="shared" si="3"/>
        <v>2.915065588975752E-3</v>
      </c>
    </row>
    <row r="32" spans="1:18" x14ac:dyDescent="0.25">
      <c r="A32" s="3" t="s">
        <v>30</v>
      </c>
      <c r="B32" s="4">
        <v>16777</v>
      </c>
      <c r="C32" s="4">
        <v>16689</v>
      </c>
      <c r="D32" s="4">
        <v>16703</v>
      </c>
      <c r="E32" s="4">
        <v>16468</v>
      </c>
      <c r="F32" s="4">
        <v>16349</v>
      </c>
      <c r="G32" s="4">
        <v>16362</v>
      </c>
      <c r="H32" s="4">
        <v>16418</v>
      </c>
      <c r="I32" s="4">
        <v>16755</v>
      </c>
      <c r="J32" s="4">
        <v>16828</v>
      </c>
      <c r="K32" s="4">
        <v>16984</v>
      </c>
      <c r="L32" s="4">
        <v>17071</v>
      </c>
      <c r="M32" s="8">
        <f t="shared" si="0"/>
        <v>294</v>
      </c>
      <c r="N32" s="9">
        <f t="shared" si="1"/>
        <v>1.7523991178399E-2</v>
      </c>
      <c r="O32" s="6">
        <f t="shared" si="4"/>
        <v>709</v>
      </c>
      <c r="P32" s="7">
        <f t="shared" si="5"/>
        <v>4.3332110988876668E-2</v>
      </c>
      <c r="Q32" s="4">
        <f t="shared" si="2"/>
        <v>87</v>
      </c>
      <c r="R32" s="5">
        <f t="shared" si="3"/>
        <v>5.1224682053697601E-3</v>
      </c>
    </row>
    <row r="33" spans="1:18" x14ac:dyDescent="0.25">
      <c r="A33" s="3" t="s">
        <v>31</v>
      </c>
      <c r="B33" s="4">
        <v>8433</v>
      </c>
      <c r="C33" s="4">
        <v>8289</v>
      </c>
      <c r="D33" s="4">
        <v>8294</v>
      </c>
      <c r="E33" s="4">
        <v>8295</v>
      </c>
      <c r="F33" s="4">
        <v>8317</v>
      </c>
      <c r="G33" s="4">
        <v>8281</v>
      </c>
      <c r="H33" s="4">
        <v>8227</v>
      </c>
      <c r="I33" s="4">
        <v>8355</v>
      </c>
      <c r="J33" s="4">
        <v>8330</v>
      </c>
      <c r="K33" s="4">
        <v>8273</v>
      </c>
      <c r="L33" s="4">
        <v>8430</v>
      </c>
      <c r="M33" s="8">
        <f t="shared" si="0"/>
        <v>-3</v>
      </c>
      <c r="N33" s="9">
        <f t="shared" si="1"/>
        <v>-3.5574528637495552E-4</v>
      </c>
      <c r="O33" s="6">
        <f t="shared" si="4"/>
        <v>149</v>
      </c>
      <c r="P33" s="7">
        <f t="shared" si="5"/>
        <v>1.7992996014974037E-2</v>
      </c>
      <c r="Q33" s="4">
        <f t="shared" si="2"/>
        <v>157</v>
      </c>
      <c r="R33" s="5">
        <f t="shared" si="3"/>
        <v>1.8977396349570894E-2</v>
      </c>
    </row>
    <row r="34" spans="1:18" x14ac:dyDescent="0.25">
      <c r="A34" s="3" t="s">
        <v>32</v>
      </c>
      <c r="B34" s="4">
        <v>12892</v>
      </c>
      <c r="C34" s="4">
        <v>12817</v>
      </c>
      <c r="D34" s="4">
        <v>12783</v>
      </c>
      <c r="E34" s="4">
        <v>12638</v>
      </c>
      <c r="F34" s="4">
        <v>12556</v>
      </c>
      <c r="G34" s="4">
        <v>12559</v>
      </c>
      <c r="H34" s="4">
        <v>12520</v>
      </c>
      <c r="I34" s="4">
        <v>12561</v>
      </c>
      <c r="J34" s="4">
        <v>12534</v>
      </c>
      <c r="K34" s="4">
        <v>10802</v>
      </c>
      <c r="L34" s="4">
        <v>11029</v>
      </c>
      <c r="M34" s="8">
        <f t="shared" si="0"/>
        <v>-1863</v>
      </c>
      <c r="N34" s="9">
        <f t="shared" si="1"/>
        <v>-0.14450822215327336</v>
      </c>
      <c r="O34" s="6">
        <f t="shared" si="4"/>
        <v>-1530</v>
      </c>
      <c r="P34" s="7">
        <f t="shared" si="5"/>
        <v>-0.12182498606576957</v>
      </c>
      <c r="Q34" s="4">
        <f t="shared" si="2"/>
        <v>227</v>
      </c>
      <c r="R34" s="5">
        <f t="shared" si="3"/>
        <v>2.1014626920940565E-2</v>
      </c>
    </row>
    <row r="35" spans="1:18" x14ac:dyDescent="0.25">
      <c r="A35" s="3" t="s">
        <v>33</v>
      </c>
      <c r="B35" s="4">
        <v>15657</v>
      </c>
      <c r="C35" s="4">
        <v>15620</v>
      </c>
      <c r="D35" s="4">
        <v>15659</v>
      </c>
      <c r="E35" s="4">
        <v>15745</v>
      </c>
      <c r="F35" s="4">
        <v>15641</v>
      </c>
      <c r="G35" s="4">
        <v>15662</v>
      </c>
      <c r="H35" s="4">
        <v>15457</v>
      </c>
      <c r="I35" s="4">
        <v>15510</v>
      </c>
      <c r="J35" s="4">
        <v>15592</v>
      </c>
      <c r="K35" s="4">
        <v>15548</v>
      </c>
      <c r="L35" s="4">
        <v>14421</v>
      </c>
      <c r="M35" s="8">
        <f t="shared" ref="M35:M66" si="6">L35-B35</f>
        <v>-1236</v>
      </c>
      <c r="N35" s="9">
        <f t="shared" ref="N35:N66" si="7">M35/B35</f>
        <v>-7.8942326116114195E-2</v>
      </c>
      <c r="O35" s="6">
        <f t="shared" si="4"/>
        <v>-1241</v>
      </c>
      <c r="P35" s="7">
        <f t="shared" si="5"/>
        <v>-7.9236368279913164E-2</v>
      </c>
      <c r="Q35" s="4">
        <f t="shared" ref="Q35:Q66" si="8">L35-K35</f>
        <v>-1127</v>
      </c>
      <c r="R35" s="5">
        <f t="shared" ref="R35:R66" si="9">Q35/K35</f>
        <v>-7.2485207100591711E-2</v>
      </c>
    </row>
    <row r="36" spans="1:18" x14ac:dyDescent="0.25">
      <c r="A36" s="3" t="s">
        <v>34</v>
      </c>
      <c r="B36" s="4">
        <v>13684</v>
      </c>
      <c r="C36" s="4">
        <v>13636</v>
      </c>
      <c r="D36" s="4">
        <v>13582</v>
      </c>
      <c r="E36" s="4">
        <v>13449</v>
      </c>
      <c r="F36" s="4">
        <v>13533</v>
      </c>
      <c r="G36" s="4">
        <v>13374</v>
      </c>
      <c r="H36" s="4">
        <v>13368</v>
      </c>
      <c r="I36" s="4">
        <v>13301</v>
      </c>
      <c r="J36" s="4">
        <v>13416</v>
      </c>
      <c r="K36" s="4">
        <v>13248</v>
      </c>
      <c r="L36" s="4">
        <v>11578</v>
      </c>
      <c r="M36" s="8">
        <f t="shared" si="6"/>
        <v>-2106</v>
      </c>
      <c r="N36" s="9">
        <f t="shared" si="7"/>
        <v>-0.15390236772873428</v>
      </c>
      <c r="O36" s="6">
        <f t="shared" si="4"/>
        <v>-1796</v>
      </c>
      <c r="P36" s="7">
        <f t="shared" si="5"/>
        <v>-0.13429041423657845</v>
      </c>
      <c r="Q36" s="4">
        <f t="shared" si="8"/>
        <v>-1670</v>
      </c>
      <c r="R36" s="5">
        <f t="shared" si="9"/>
        <v>-0.12605676328502416</v>
      </c>
    </row>
    <row r="37" spans="1:18" x14ac:dyDescent="0.25">
      <c r="A37" s="3" t="s">
        <v>35</v>
      </c>
      <c r="B37" s="4">
        <v>31953</v>
      </c>
      <c r="C37" s="4">
        <v>32018</v>
      </c>
      <c r="D37" s="4">
        <v>31848</v>
      </c>
      <c r="E37" s="4">
        <v>31738</v>
      </c>
      <c r="F37" s="4">
        <v>31320</v>
      </c>
      <c r="G37" s="4">
        <v>30868</v>
      </c>
      <c r="H37" s="4">
        <v>30622</v>
      </c>
      <c r="I37" s="4">
        <v>30147</v>
      </c>
      <c r="J37" s="4">
        <v>29464</v>
      </c>
      <c r="K37" s="4">
        <v>29173</v>
      </c>
      <c r="L37" s="4">
        <v>28283</v>
      </c>
      <c r="M37" s="8">
        <f t="shared" si="6"/>
        <v>-3670</v>
      </c>
      <c r="N37" s="9">
        <f t="shared" si="7"/>
        <v>-0.1148561950364598</v>
      </c>
      <c r="O37" s="6">
        <f t="shared" si="4"/>
        <v>-2585</v>
      </c>
      <c r="P37" s="7">
        <f t="shared" si="5"/>
        <v>-8.3743682778281717E-2</v>
      </c>
      <c r="Q37" s="4">
        <f t="shared" si="8"/>
        <v>-890</v>
      </c>
      <c r="R37" s="5">
        <f t="shared" si="9"/>
        <v>-3.0507661193569395E-2</v>
      </c>
    </row>
    <row r="38" spans="1:18" x14ac:dyDescent="0.25">
      <c r="A38" s="3" t="s">
        <v>36</v>
      </c>
      <c r="B38" s="4">
        <v>101492</v>
      </c>
      <c r="C38" s="4">
        <v>101618</v>
      </c>
      <c r="D38" s="4">
        <v>101331</v>
      </c>
      <c r="E38" s="4">
        <v>101717</v>
      </c>
      <c r="F38" s="4">
        <v>101923</v>
      </c>
      <c r="G38" s="4">
        <v>102265</v>
      </c>
      <c r="H38" s="4">
        <v>102758</v>
      </c>
      <c r="I38" s="4">
        <v>103340</v>
      </c>
      <c r="J38" s="4">
        <v>103716</v>
      </c>
      <c r="K38" s="4">
        <v>103860</v>
      </c>
      <c r="L38" s="4">
        <v>104682</v>
      </c>
      <c r="M38" s="8">
        <f t="shared" si="6"/>
        <v>3190</v>
      </c>
      <c r="N38" s="9">
        <f t="shared" si="7"/>
        <v>3.1431048752611046E-2</v>
      </c>
      <c r="O38" s="6">
        <f t="shared" si="4"/>
        <v>2417</v>
      </c>
      <c r="P38" s="7">
        <f t="shared" si="5"/>
        <v>2.3634674619860168E-2</v>
      </c>
      <c r="Q38" s="4">
        <f t="shared" si="8"/>
        <v>822</v>
      </c>
      <c r="R38" s="5">
        <f t="shared" si="9"/>
        <v>7.9145002888503756E-3</v>
      </c>
    </row>
    <row r="39" spans="1:18" x14ac:dyDescent="0.25">
      <c r="A39" s="3" t="s">
        <v>37</v>
      </c>
      <c r="B39" s="4">
        <v>15222</v>
      </c>
      <c r="C39" s="4">
        <v>15075</v>
      </c>
      <c r="D39" s="4">
        <v>14914</v>
      </c>
      <c r="E39" s="4">
        <v>14816</v>
      </c>
      <c r="F39" s="4">
        <v>14814</v>
      </c>
      <c r="G39" s="4">
        <v>14753</v>
      </c>
      <c r="H39" s="4">
        <v>14751</v>
      </c>
      <c r="I39" s="4">
        <v>14695</v>
      </c>
      <c r="J39" s="4">
        <v>14680</v>
      </c>
      <c r="K39" s="4">
        <v>14671</v>
      </c>
      <c r="L39" s="4">
        <v>14794</v>
      </c>
      <c r="M39" s="8">
        <f t="shared" si="6"/>
        <v>-428</v>
      </c>
      <c r="N39" s="9">
        <f t="shared" si="7"/>
        <v>-2.8117198791223229E-2</v>
      </c>
      <c r="O39" s="6">
        <f t="shared" si="4"/>
        <v>41</v>
      </c>
      <c r="P39" s="7">
        <f t="shared" si="5"/>
        <v>2.7790957771300752E-3</v>
      </c>
      <c r="Q39" s="4">
        <f t="shared" si="8"/>
        <v>123</v>
      </c>
      <c r="R39" s="5">
        <f t="shared" si="9"/>
        <v>8.3838865789653064E-3</v>
      </c>
    </row>
    <row r="40" spans="1:18" x14ac:dyDescent="0.25">
      <c r="A40" s="3" t="s">
        <v>38</v>
      </c>
      <c r="B40" s="4">
        <v>6738</v>
      </c>
      <c r="C40" s="4">
        <v>6821</v>
      </c>
      <c r="D40" s="4">
        <v>6767</v>
      </c>
      <c r="E40" s="4">
        <v>6733</v>
      </c>
      <c r="F40" s="4">
        <v>6753</v>
      </c>
      <c r="G40" s="4">
        <v>6650</v>
      </c>
      <c r="H40" s="4">
        <v>6623</v>
      </c>
      <c r="I40" s="4">
        <v>6630</v>
      </c>
      <c r="J40" s="4">
        <v>6579</v>
      </c>
      <c r="K40" s="4">
        <v>6564</v>
      </c>
      <c r="L40" s="4">
        <v>6162</v>
      </c>
      <c r="M40" s="8">
        <f t="shared" si="6"/>
        <v>-576</v>
      </c>
      <c r="N40" s="9">
        <f t="shared" si="7"/>
        <v>-8.5485307212822798E-2</v>
      </c>
      <c r="O40" s="6">
        <f t="shared" si="4"/>
        <v>-488</v>
      </c>
      <c r="P40" s="7">
        <f t="shared" si="5"/>
        <v>-7.3383458646616537E-2</v>
      </c>
      <c r="Q40" s="4">
        <f t="shared" si="8"/>
        <v>-402</v>
      </c>
      <c r="R40" s="5">
        <f t="shared" si="9"/>
        <v>-6.1243144424131625E-2</v>
      </c>
    </row>
    <row r="41" spans="1:18" x14ac:dyDescent="0.25">
      <c r="A41" s="3" t="s">
        <v>39</v>
      </c>
      <c r="B41" s="4">
        <v>275174</v>
      </c>
      <c r="C41" s="4">
        <v>277510</v>
      </c>
      <c r="D41" s="4">
        <v>280550</v>
      </c>
      <c r="E41" s="4">
        <v>283750</v>
      </c>
      <c r="F41" s="4">
        <v>285427</v>
      </c>
      <c r="G41" s="4">
        <v>287543</v>
      </c>
      <c r="H41" s="4">
        <v>288114</v>
      </c>
      <c r="I41" s="4">
        <v>289830</v>
      </c>
      <c r="J41" s="4">
        <v>291430</v>
      </c>
      <c r="K41" s="4">
        <v>293499</v>
      </c>
      <c r="L41" s="4">
        <v>298915</v>
      </c>
      <c r="M41" s="8">
        <f t="shared" si="6"/>
        <v>23741</v>
      </c>
      <c r="N41" s="9">
        <f t="shared" si="7"/>
        <v>8.6276319710437754E-2</v>
      </c>
      <c r="O41" s="6">
        <f t="shared" si="4"/>
        <v>11372</v>
      </c>
      <c r="P41" s="7">
        <f t="shared" si="5"/>
        <v>3.9548867473734366E-2</v>
      </c>
      <c r="Q41" s="4">
        <f t="shared" si="8"/>
        <v>5416</v>
      </c>
      <c r="R41" s="5">
        <f t="shared" si="9"/>
        <v>1.8453214491361128E-2</v>
      </c>
    </row>
    <row r="42" spans="1:18" x14ac:dyDescent="0.25">
      <c r="A42" s="3" t="s">
        <v>40</v>
      </c>
      <c r="B42" s="4">
        <v>10261</v>
      </c>
      <c r="C42" s="4">
        <v>10254</v>
      </c>
      <c r="D42" s="4">
        <v>10333</v>
      </c>
      <c r="E42" s="4">
        <v>10346</v>
      </c>
      <c r="F42" s="4">
        <v>10183</v>
      </c>
      <c r="G42" s="4">
        <v>10033</v>
      </c>
      <c r="H42" s="4">
        <v>10107</v>
      </c>
      <c r="I42" s="4">
        <v>9990</v>
      </c>
      <c r="J42" s="4">
        <v>9949</v>
      </c>
      <c r="K42" s="4">
        <v>9780</v>
      </c>
      <c r="L42" s="4">
        <v>9808</v>
      </c>
      <c r="M42" s="8">
        <f t="shared" si="6"/>
        <v>-453</v>
      </c>
      <c r="N42" s="9">
        <f t="shared" si="7"/>
        <v>-4.4147743884611637E-2</v>
      </c>
      <c r="O42" s="6">
        <f t="shared" si="4"/>
        <v>-225</v>
      </c>
      <c r="P42" s="7">
        <f t="shared" si="5"/>
        <v>-2.2425994219077046E-2</v>
      </c>
      <c r="Q42" s="4">
        <f t="shared" si="8"/>
        <v>28</v>
      </c>
      <c r="R42" s="5">
        <f t="shared" si="9"/>
        <v>2.8629856850715747E-3</v>
      </c>
    </row>
    <row r="43" spans="1:18" x14ac:dyDescent="0.25">
      <c r="A43" s="3" t="s">
        <v>41</v>
      </c>
      <c r="B43" s="4">
        <v>8957</v>
      </c>
      <c r="C43" s="4">
        <v>8887</v>
      </c>
      <c r="D43" s="4">
        <v>8731</v>
      </c>
      <c r="E43" s="4">
        <v>8717</v>
      </c>
      <c r="F43" s="4">
        <v>8638</v>
      </c>
      <c r="G43" s="4">
        <v>8631</v>
      </c>
      <c r="H43" s="4">
        <v>8587</v>
      </c>
      <c r="I43" s="4">
        <v>8519</v>
      </c>
      <c r="J43" s="4">
        <v>8362</v>
      </c>
      <c r="K43" s="4">
        <v>8346</v>
      </c>
      <c r="L43" s="4">
        <v>8157</v>
      </c>
      <c r="M43" s="8">
        <f t="shared" si="6"/>
        <v>-800</v>
      </c>
      <c r="N43" s="9">
        <f t="shared" si="7"/>
        <v>-8.9315619068884675E-2</v>
      </c>
      <c r="O43" s="6">
        <f t="shared" si="4"/>
        <v>-474</v>
      </c>
      <c r="P43" s="7">
        <f t="shared" si="5"/>
        <v>-5.4918317692040322E-2</v>
      </c>
      <c r="Q43" s="4">
        <f t="shared" si="8"/>
        <v>-189</v>
      </c>
      <c r="R43" s="5">
        <f t="shared" si="9"/>
        <v>-2.2645578720345075E-2</v>
      </c>
    </row>
    <row r="44" spans="1:18" x14ac:dyDescent="0.25">
      <c r="A44" s="3" t="s">
        <v>42</v>
      </c>
      <c r="B44" s="4">
        <v>22272</v>
      </c>
      <c r="C44" s="4">
        <v>22254</v>
      </c>
      <c r="D44" s="4">
        <v>22228</v>
      </c>
      <c r="E44" s="4">
        <v>22118</v>
      </c>
      <c r="F44" s="4">
        <v>22050</v>
      </c>
      <c r="G44" s="4">
        <v>21728</v>
      </c>
      <c r="H44" s="4">
        <v>21634</v>
      </c>
      <c r="I44" s="4">
        <v>21704</v>
      </c>
      <c r="J44" s="4">
        <v>21885</v>
      </c>
      <c r="K44" s="4">
        <v>21971</v>
      </c>
      <c r="L44" s="4">
        <v>21946</v>
      </c>
      <c r="M44" s="8">
        <f t="shared" si="6"/>
        <v>-326</v>
      </c>
      <c r="N44" s="9">
        <f t="shared" si="7"/>
        <v>-1.4637212643678161E-2</v>
      </c>
      <c r="O44" s="6">
        <f t="shared" si="4"/>
        <v>218</v>
      </c>
      <c r="P44" s="7">
        <f t="shared" si="5"/>
        <v>1.0033136966126658E-2</v>
      </c>
      <c r="Q44" s="4">
        <f t="shared" si="8"/>
        <v>-25</v>
      </c>
      <c r="R44" s="5">
        <f t="shared" si="9"/>
        <v>-1.1378635474033954E-3</v>
      </c>
    </row>
    <row r="45" spans="1:18" x14ac:dyDescent="0.25">
      <c r="A45" s="3" t="s">
        <v>43</v>
      </c>
      <c r="B45" s="4">
        <v>9627</v>
      </c>
      <c r="C45" s="4">
        <v>9614</v>
      </c>
      <c r="D45" s="4">
        <v>9444</v>
      </c>
      <c r="E45" s="4">
        <v>9349</v>
      </c>
      <c r="F45" s="4">
        <v>9292</v>
      </c>
      <c r="G45" s="4">
        <v>9269</v>
      </c>
      <c r="H45" s="4">
        <v>9367</v>
      </c>
      <c r="I45" s="4">
        <v>9396</v>
      </c>
      <c r="J45" s="4">
        <v>9416</v>
      </c>
      <c r="K45" s="4">
        <v>9496</v>
      </c>
      <c r="L45" s="4">
        <v>8279</v>
      </c>
      <c r="M45" s="8">
        <f t="shared" si="6"/>
        <v>-1348</v>
      </c>
      <c r="N45" s="9">
        <f t="shared" si="7"/>
        <v>-0.14002285239430767</v>
      </c>
      <c r="O45" s="6">
        <f t="shared" si="4"/>
        <v>-990</v>
      </c>
      <c r="P45" s="7">
        <f t="shared" si="5"/>
        <v>-0.10680763836444061</v>
      </c>
      <c r="Q45" s="4">
        <f t="shared" si="8"/>
        <v>-1217</v>
      </c>
      <c r="R45" s="5">
        <f t="shared" si="9"/>
        <v>-0.1281592249368155</v>
      </c>
    </row>
    <row r="46" spans="1:18" x14ac:dyDescent="0.25">
      <c r="A46" s="3" t="s">
        <v>44</v>
      </c>
      <c r="B46" s="4">
        <v>4912</v>
      </c>
      <c r="C46" s="4">
        <v>4838</v>
      </c>
      <c r="D46" s="4">
        <v>4679</v>
      </c>
      <c r="E46" s="4">
        <v>4589</v>
      </c>
      <c r="F46" s="4">
        <v>4529</v>
      </c>
      <c r="G46" s="4">
        <v>4483</v>
      </c>
      <c r="H46" s="4">
        <v>4464</v>
      </c>
      <c r="I46" s="4">
        <v>4406</v>
      </c>
      <c r="J46" s="4">
        <v>4382</v>
      </c>
      <c r="K46" s="4">
        <v>4387</v>
      </c>
      <c r="L46" s="4">
        <v>4223</v>
      </c>
      <c r="M46" s="8">
        <f t="shared" si="6"/>
        <v>-689</v>
      </c>
      <c r="N46" s="9">
        <f t="shared" si="7"/>
        <v>-0.14026872964169382</v>
      </c>
      <c r="O46" s="6">
        <f t="shared" si="4"/>
        <v>-260</v>
      </c>
      <c r="P46" s="7">
        <f t="shared" si="5"/>
        <v>-5.7996877091233551E-2</v>
      </c>
      <c r="Q46" s="4">
        <f t="shared" si="8"/>
        <v>-164</v>
      </c>
      <c r="R46" s="5">
        <f t="shared" si="9"/>
        <v>-3.7383177570093455E-2</v>
      </c>
    </row>
    <row r="47" spans="1:18" x14ac:dyDescent="0.25">
      <c r="A47" s="3" t="s">
        <v>45</v>
      </c>
      <c r="B47" s="4">
        <v>10144</v>
      </c>
      <c r="C47" s="4">
        <v>10219</v>
      </c>
      <c r="D47" s="4">
        <v>10198</v>
      </c>
      <c r="E47" s="4">
        <v>10240</v>
      </c>
      <c r="F47" s="4">
        <v>10131</v>
      </c>
      <c r="G47" s="4">
        <v>10136</v>
      </c>
      <c r="H47" s="4">
        <v>10033</v>
      </c>
      <c r="I47" s="4">
        <v>10067</v>
      </c>
      <c r="J47" s="4">
        <v>10027</v>
      </c>
      <c r="K47" s="4">
        <v>9982</v>
      </c>
      <c r="L47" s="4">
        <v>10151</v>
      </c>
      <c r="M47" s="8">
        <f t="shared" si="6"/>
        <v>7</v>
      </c>
      <c r="N47" s="9">
        <f t="shared" si="7"/>
        <v>6.9006309148264989E-4</v>
      </c>
      <c r="O47" s="6">
        <f t="shared" si="4"/>
        <v>15</v>
      </c>
      <c r="P47" s="7">
        <f t="shared" si="5"/>
        <v>1.4798737174427782E-3</v>
      </c>
      <c r="Q47" s="4">
        <f t="shared" si="8"/>
        <v>169</v>
      </c>
      <c r="R47" s="5">
        <f t="shared" si="9"/>
        <v>1.6930474854738531E-2</v>
      </c>
    </row>
    <row r="48" spans="1:18" x14ac:dyDescent="0.25">
      <c r="A48" s="3" t="s">
        <v>46</v>
      </c>
      <c r="B48" s="4">
        <v>40400</v>
      </c>
      <c r="C48" s="4">
        <v>40578</v>
      </c>
      <c r="D48" s="4">
        <v>40533</v>
      </c>
      <c r="E48" s="4">
        <v>40234</v>
      </c>
      <c r="F48" s="4">
        <v>40122</v>
      </c>
      <c r="G48" s="4">
        <v>40071</v>
      </c>
      <c r="H48" s="4">
        <v>40131</v>
      </c>
      <c r="I48" s="4">
        <v>40069</v>
      </c>
      <c r="J48" s="4">
        <v>40103</v>
      </c>
      <c r="K48" s="4">
        <v>40084</v>
      </c>
      <c r="L48" s="4">
        <v>39750</v>
      </c>
      <c r="M48" s="8">
        <f t="shared" si="6"/>
        <v>-650</v>
      </c>
      <c r="N48" s="9">
        <f t="shared" si="7"/>
        <v>-1.608910891089109E-2</v>
      </c>
      <c r="O48" s="6">
        <f t="shared" si="4"/>
        <v>-321</v>
      </c>
      <c r="P48" s="7">
        <f t="shared" si="5"/>
        <v>-8.0107808639664595E-3</v>
      </c>
      <c r="Q48" s="4">
        <f t="shared" si="8"/>
        <v>-334</v>
      </c>
      <c r="R48" s="5">
        <f t="shared" si="9"/>
        <v>-8.3325017463327013E-3</v>
      </c>
    </row>
    <row r="49" spans="1:18" x14ac:dyDescent="0.25">
      <c r="A49" s="3" t="s">
        <v>47</v>
      </c>
      <c r="B49" s="4">
        <v>10630</v>
      </c>
      <c r="C49" s="4">
        <v>10618</v>
      </c>
      <c r="D49" s="4">
        <v>10544</v>
      </c>
      <c r="E49" s="4">
        <v>10459</v>
      </c>
      <c r="F49" s="4">
        <v>10359</v>
      </c>
      <c r="G49" s="4">
        <v>10200</v>
      </c>
      <c r="H49" s="4">
        <v>10127</v>
      </c>
      <c r="I49" s="4">
        <v>10178</v>
      </c>
      <c r="J49" s="4">
        <v>10193</v>
      </c>
      <c r="K49" s="4">
        <v>10152</v>
      </c>
      <c r="L49" s="4">
        <v>9537</v>
      </c>
      <c r="M49" s="8">
        <f t="shared" si="6"/>
        <v>-1093</v>
      </c>
      <c r="N49" s="9">
        <f t="shared" si="7"/>
        <v>-0.10282220131702728</v>
      </c>
      <c r="O49" s="6">
        <f t="shared" si="4"/>
        <v>-663</v>
      </c>
      <c r="P49" s="7">
        <f t="shared" si="5"/>
        <v>-6.5000000000000002E-2</v>
      </c>
      <c r="Q49" s="4">
        <f t="shared" si="8"/>
        <v>-615</v>
      </c>
      <c r="R49" s="5">
        <f t="shared" si="9"/>
        <v>-6.0579196217494087E-2</v>
      </c>
    </row>
    <row r="50" spans="1:18" x14ac:dyDescent="0.25">
      <c r="A50" s="3" t="s">
        <v>48</v>
      </c>
      <c r="B50" s="4">
        <v>674158</v>
      </c>
      <c r="C50" s="4">
        <v>675644</v>
      </c>
      <c r="D50" s="4">
        <v>677570</v>
      </c>
      <c r="E50" s="4">
        <v>680063</v>
      </c>
      <c r="F50" s="4">
        <v>683334</v>
      </c>
      <c r="G50" s="4">
        <v>687182</v>
      </c>
      <c r="H50" s="4">
        <v>692812</v>
      </c>
      <c r="I50" s="4">
        <v>698768</v>
      </c>
      <c r="J50" s="4">
        <v>701809</v>
      </c>
      <c r="K50" s="4">
        <v>704350</v>
      </c>
      <c r="L50" s="4">
        <v>717204</v>
      </c>
      <c r="M50" s="8">
        <f t="shared" si="6"/>
        <v>43046</v>
      </c>
      <c r="N50" s="9">
        <f t="shared" si="7"/>
        <v>6.3851500686782622E-2</v>
      </c>
      <c r="O50" s="6">
        <f t="shared" si="4"/>
        <v>30022</v>
      </c>
      <c r="P50" s="7">
        <f t="shared" si="5"/>
        <v>4.3688571586566589E-2</v>
      </c>
      <c r="Q50" s="4">
        <f t="shared" si="8"/>
        <v>12854</v>
      </c>
      <c r="R50" s="5">
        <f t="shared" si="9"/>
        <v>1.8249449847377013E-2</v>
      </c>
    </row>
    <row r="51" spans="1:18" x14ac:dyDescent="0.25">
      <c r="A51" s="3" t="s">
        <v>49</v>
      </c>
      <c r="B51" s="4">
        <v>117404</v>
      </c>
      <c r="C51" s="4">
        <v>115313</v>
      </c>
      <c r="D51" s="4">
        <v>115813</v>
      </c>
      <c r="E51" s="4">
        <v>116814</v>
      </c>
      <c r="F51" s="4">
        <v>117801</v>
      </c>
      <c r="G51" s="4">
        <v>118623</v>
      </c>
      <c r="H51" s="4">
        <v>119304</v>
      </c>
      <c r="I51" s="4">
        <v>120113</v>
      </c>
      <c r="J51" s="4">
        <v>120349</v>
      </c>
      <c r="K51" s="4">
        <v>121228</v>
      </c>
      <c r="L51" s="4">
        <v>122761</v>
      </c>
      <c r="M51" s="8">
        <f t="shared" si="6"/>
        <v>5357</v>
      </c>
      <c r="N51" s="9">
        <f t="shared" si="7"/>
        <v>4.5628769036830094E-2</v>
      </c>
      <c r="O51" s="6">
        <f t="shared" si="4"/>
        <v>4138</v>
      </c>
      <c r="P51" s="7">
        <f t="shared" si="5"/>
        <v>3.4883622906181772E-2</v>
      </c>
      <c r="Q51" s="4">
        <f t="shared" si="8"/>
        <v>1533</v>
      </c>
      <c r="R51" s="5">
        <f t="shared" si="9"/>
        <v>1.2645593427261029E-2</v>
      </c>
    </row>
    <row r="52" spans="1:18" x14ac:dyDescent="0.25">
      <c r="A52" s="3" t="s">
        <v>50</v>
      </c>
      <c r="B52" s="4">
        <v>218733</v>
      </c>
      <c r="C52" s="4">
        <v>219605</v>
      </c>
      <c r="D52" s="4">
        <v>219885</v>
      </c>
      <c r="E52" s="4">
        <v>220923</v>
      </c>
      <c r="F52" s="4">
        <v>222066</v>
      </c>
      <c r="G52" s="4">
        <v>223185</v>
      </c>
      <c r="H52" s="4">
        <v>223439</v>
      </c>
      <c r="I52" s="4">
        <v>223843</v>
      </c>
      <c r="J52" s="4">
        <v>224656</v>
      </c>
      <c r="K52" s="4">
        <v>225402</v>
      </c>
      <c r="L52" s="4">
        <v>226739</v>
      </c>
      <c r="M52" s="8">
        <f t="shared" si="6"/>
        <v>8006</v>
      </c>
      <c r="N52" s="9">
        <f t="shared" si="7"/>
        <v>3.6601701617954306E-2</v>
      </c>
      <c r="O52" s="6">
        <f t="shared" si="4"/>
        <v>3554</v>
      </c>
      <c r="P52" s="7">
        <f t="shared" si="5"/>
        <v>1.5924009230010978E-2</v>
      </c>
      <c r="Q52" s="4">
        <f t="shared" si="8"/>
        <v>1337</v>
      </c>
      <c r="R52" s="5">
        <f t="shared" si="9"/>
        <v>5.9316243866514053E-3</v>
      </c>
    </row>
    <row r="53" spans="1:18" x14ac:dyDescent="0.25">
      <c r="A53" s="3" t="s">
        <v>51</v>
      </c>
      <c r="B53" s="4">
        <v>52595</v>
      </c>
      <c r="C53" s="4">
        <v>53417</v>
      </c>
      <c r="D53" s="4">
        <v>54335</v>
      </c>
      <c r="E53" s="4">
        <v>54331</v>
      </c>
      <c r="F53" s="4">
        <v>54221</v>
      </c>
      <c r="G53" s="4">
        <v>53717</v>
      </c>
      <c r="H53" s="4">
        <v>53722</v>
      </c>
      <c r="I53" s="4">
        <v>53893</v>
      </c>
      <c r="J53" s="4">
        <v>53718</v>
      </c>
      <c r="K53" s="4">
        <v>54187</v>
      </c>
      <c r="L53" s="4">
        <v>54013</v>
      </c>
      <c r="M53" s="8">
        <f t="shared" si="6"/>
        <v>1418</v>
      </c>
      <c r="N53" s="9">
        <f t="shared" si="7"/>
        <v>2.6960737712710334E-2</v>
      </c>
      <c r="O53" s="6">
        <f t="shared" si="4"/>
        <v>296</v>
      </c>
      <c r="P53" s="7">
        <f t="shared" si="5"/>
        <v>5.510359848837426E-3</v>
      </c>
      <c r="Q53" s="4">
        <f t="shared" si="8"/>
        <v>-174</v>
      </c>
      <c r="R53" s="5">
        <f t="shared" si="9"/>
        <v>-3.211102293908133E-3</v>
      </c>
    </row>
    <row r="54" spans="1:18" x14ac:dyDescent="0.25">
      <c r="A54" s="3" t="s">
        <v>52</v>
      </c>
      <c r="B54" s="4">
        <v>4131</v>
      </c>
      <c r="C54" s="4">
        <v>4126</v>
      </c>
      <c r="D54" s="4">
        <v>4091</v>
      </c>
      <c r="E54" s="4">
        <v>4060</v>
      </c>
      <c r="F54" s="4">
        <v>3994</v>
      </c>
      <c r="G54" s="4">
        <v>3907</v>
      </c>
      <c r="H54" s="4">
        <v>3929</v>
      </c>
      <c r="I54" s="4">
        <v>3971</v>
      </c>
      <c r="J54" s="4">
        <v>3943</v>
      </c>
      <c r="K54" s="4">
        <v>3957</v>
      </c>
      <c r="L54" s="4">
        <v>3744</v>
      </c>
      <c r="M54" s="8">
        <f t="shared" si="6"/>
        <v>-387</v>
      </c>
      <c r="N54" s="9">
        <f t="shared" si="7"/>
        <v>-9.3681917211328972E-2</v>
      </c>
      <c r="O54" s="6">
        <f t="shared" si="4"/>
        <v>-163</v>
      </c>
      <c r="P54" s="7">
        <f t="shared" si="5"/>
        <v>-4.1719989761965705E-2</v>
      </c>
      <c r="Q54" s="4">
        <f t="shared" si="8"/>
        <v>-213</v>
      </c>
      <c r="R54" s="5">
        <f t="shared" si="9"/>
        <v>-5.3828658074298714E-2</v>
      </c>
    </row>
    <row r="55" spans="1:18" x14ac:dyDescent="0.25">
      <c r="A55" s="3" t="s">
        <v>53</v>
      </c>
      <c r="B55" s="4">
        <v>35571</v>
      </c>
      <c r="C55" s="4">
        <v>35668</v>
      </c>
      <c r="D55" s="4">
        <v>35490</v>
      </c>
      <c r="E55" s="4">
        <v>35672</v>
      </c>
      <c r="F55" s="4">
        <v>35558</v>
      </c>
      <c r="G55" s="4">
        <v>35506</v>
      </c>
      <c r="H55" s="4">
        <v>35486</v>
      </c>
      <c r="I55" s="4">
        <v>35467</v>
      </c>
      <c r="J55" s="4">
        <v>35684</v>
      </c>
      <c r="K55" s="4">
        <v>35869</v>
      </c>
      <c r="L55" s="4">
        <v>36039</v>
      </c>
      <c r="M55" s="8">
        <f t="shared" si="6"/>
        <v>468</v>
      </c>
      <c r="N55" s="9">
        <f t="shared" si="7"/>
        <v>1.3156785021506284E-2</v>
      </c>
      <c r="O55" s="6">
        <f t="shared" si="4"/>
        <v>533</v>
      </c>
      <c r="P55" s="7">
        <f t="shared" si="5"/>
        <v>1.5011547344110854E-2</v>
      </c>
      <c r="Q55" s="4">
        <f t="shared" si="8"/>
        <v>170</v>
      </c>
      <c r="R55" s="5">
        <f t="shared" si="9"/>
        <v>4.7394686219298003E-3</v>
      </c>
    </row>
    <row r="56" spans="1:18" x14ac:dyDescent="0.25">
      <c r="A56" s="3" t="s">
        <v>54</v>
      </c>
      <c r="B56" s="4">
        <v>33381</v>
      </c>
      <c r="C56" s="4">
        <v>33213</v>
      </c>
      <c r="D56" s="4">
        <v>33061</v>
      </c>
      <c r="E56" s="4">
        <v>32828</v>
      </c>
      <c r="F56" s="4">
        <v>32627</v>
      </c>
      <c r="G56" s="4">
        <v>32633</v>
      </c>
      <c r="H56" s="4">
        <v>32532</v>
      </c>
      <c r="I56" s="4">
        <v>32604</v>
      </c>
      <c r="J56" s="4">
        <v>32567</v>
      </c>
      <c r="K56" s="4">
        <v>32774</v>
      </c>
      <c r="L56" s="4">
        <v>32984</v>
      </c>
      <c r="M56" s="8">
        <f t="shared" si="6"/>
        <v>-397</v>
      </c>
      <c r="N56" s="9">
        <f t="shared" si="7"/>
        <v>-1.1892993019981427E-2</v>
      </c>
      <c r="O56" s="6">
        <f t="shared" si="4"/>
        <v>351</v>
      </c>
      <c r="P56" s="7">
        <f t="shared" si="5"/>
        <v>1.0755983207182913E-2</v>
      </c>
      <c r="Q56" s="4">
        <f t="shared" si="8"/>
        <v>210</v>
      </c>
      <c r="R56" s="5">
        <f t="shared" si="9"/>
        <v>6.4075181546347712E-3</v>
      </c>
    </row>
    <row r="57" spans="1:18" x14ac:dyDescent="0.25">
      <c r="A57" s="3" t="s">
        <v>55</v>
      </c>
      <c r="B57" s="4">
        <v>38634</v>
      </c>
      <c r="C57" s="4">
        <v>38502</v>
      </c>
      <c r="D57" s="4">
        <v>38384</v>
      </c>
      <c r="E57" s="4">
        <v>38109</v>
      </c>
      <c r="F57" s="4">
        <v>37917</v>
      </c>
      <c r="G57" s="4">
        <v>37999</v>
      </c>
      <c r="H57" s="4">
        <v>38201</v>
      </c>
      <c r="I57" s="4">
        <v>38271</v>
      </c>
      <c r="J57" s="4">
        <v>38271</v>
      </c>
      <c r="K57" s="4">
        <v>38288</v>
      </c>
      <c r="L57" s="4">
        <v>38001</v>
      </c>
      <c r="M57" s="8">
        <f t="shared" si="6"/>
        <v>-633</v>
      </c>
      <c r="N57" s="9">
        <f t="shared" si="7"/>
        <v>-1.6384531759589999E-2</v>
      </c>
      <c r="O57" s="6">
        <f t="shared" si="4"/>
        <v>2</v>
      </c>
      <c r="P57" s="7">
        <f t="shared" si="5"/>
        <v>5.2632964025369088E-5</v>
      </c>
      <c r="Q57" s="4">
        <f t="shared" si="8"/>
        <v>-287</v>
      </c>
      <c r="R57" s="5">
        <f t="shared" si="9"/>
        <v>-7.495821145006268E-3</v>
      </c>
    </row>
    <row r="58" spans="1:18" x14ac:dyDescent="0.25">
      <c r="A58" s="3" t="s">
        <v>56</v>
      </c>
      <c r="B58" s="4">
        <v>10211</v>
      </c>
      <c r="C58" s="4">
        <v>10217</v>
      </c>
      <c r="D58" s="4">
        <v>10116</v>
      </c>
      <c r="E58" s="4">
        <v>10110</v>
      </c>
      <c r="F58" s="4">
        <v>10098</v>
      </c>
      <c r="G58" s="4">
        <v>10141</v>
      </c>
      <c r="H58" s="4">
        <v>10091</v>
      </c>
      <c r="I58" s="4">
        <v>9957</v>
      </c>
      <c r="J58" s="4">
        <v>9844</v>
      </c>
      <c r="K58" s="4">
        <v>9787</v>
      </c>
      <c r="L58" s="4">
        <v>10032</v>
      </c>
      <c r="M58" s="8">
        <f t="shared" si="6"/>
        <v>-179</v>
      </c>
      <c r="N58" s="9">
        <f t="shared" si="7"/>
        <v>-1.753011458231319E-2</v>
      </c>
      <c r="O58" s="6">
        <f t="shared" si="4"/>
        <v>-109</v>
      </c>
      <c r="P58" s="7">
        <f t="shared" si="5"/>
        <v>-1.0748446898727936E-2</v>
      </c>
      <c r="Q58" s="4">
        <f t="shared" si="8"/>
        <v>245</v>
      </c>
      <c r="R58" s="5">
        <f t="shared" si="9"/>
        <v>2.5033207315827116E-2</v>
      </c>
    </row>
    <row r="59" spans="1:18" x14ac:dyDescent="0.25">
      <c r="A59" s="3" t="s">
        <v>57</v>
      </c>
      <c r="B59" s="4">
        <v>52566</v>
      </c>
      <c r="C59" s="4">
        <v>53051</v>
      </c>
      <c r="D59" s="4">
        <v>53267</v>
      </c>
      <c r="E59" s="4">
        <v>53784</v>
      </c>
      <c r="F59" s="4">
        <v>54167</v>
      </c>
      <c r="G59" s="4">
        <v>54569</v>
      </c>
      <c r="H59" s="4">
        <v>55146</v>
      </c>
      <c r="I59" s="4">
        <v>56040</v>
      </c>
      <c r="J59" s="4">
        <v>57604</v>
      </c>
      <c r="K59" s="4">
        <v>59040</v>
      </c>
      <c r="L59" s="4">
        <v>59574</v>
      </c>
      <c r="M59" s="8">
        <f t="shared" si="6"/>
        <v>7008</v>
      </c>
      <c r="N59" s="9">
        <f t="shared" si="7"/>
        <v>0.13331811437050564</v>
      </c>
      <c r="O59" s="6">
        <f t="shared" si="4"/>
        <v>5005</v>
      </c>
      <c r="P59" s="7">
        <f t="shared" si="5"/>
        <v>9.1718741409958032E-2</v>
      </c>
      <c r="Q59" s="4">
        <f t="shared" si="8"/>
        <v>534</v>
      </c>
      <c r="R59" s="5">
        <f t="shared" si="9"/>
        <v>9.0447154471544715E-3</v>
      </c>
    </row>
    <row r="60" spans="1:18" x14ac:dyDescent="0.25">
      <c r="A60" s="3" t="s">
        <v>58</v>
      </c>
      <c r="B60" s="4">
        <v>12761</v>
      </c>
      <c r="C60" s="4">
        <v>12602</v>
      </c>
      <c r="D60" s="4">
        <v>12489</v>
      </c>
      <c r="E60" s="4">
        <v>12330</v>
      </c>
      <c r="F60" s="4">
        <v>12318</v>
      </c>
      <c r="G60" s="4">
        <v>12290</v>
      </c>
      <c r="H60" s="4">
        <v>12123</v>
      </c>
      <c r="I60" s="4">
        <v>12159</v>
      </c>
      <c r="J60" s="4">
        <v>12002</v>
      </c>
      <c r="K60" s="4">
        <v>11906</v>
      </c>
      <c r="L60" s="4">
        <v>11874</v>
      </c>
      <c r="M60" s="8">
        <f t="shared" si="6"/>
        <v>-887</v>
      </c>
      <c r="N60" s="9">
        <f t="shared" si="7"/>
        <v>-6.9508659195987782E-2</v>
      </c>
      <c r="O60" s="6">
        <f t="shared" si="4"/>
        <v>-416</v>
      </c>
      <c r="P60" s="7">
        <f t="shared" si="5"/>
        <v>-3.3848657445077299E-2</v>
      </c>
      <c r="Q60" s="4">
        <f t="shared" si="8"/>
        <v>-32</v>
      </c>
      <c r="R60" s="5">
        <f t="shared" si="9"/>
        <v>-2.6877204770703847E-3</v>
      </c>
    </row>
    <row r="61" spans="1:18" x14ac:dyDescent="0.25">
      <c r="A61" s="3" t="s">
        <v>59</v>
      </c>
      <c r="B61" s="4">
        <v>15195</v>
      </c>
      <c r="C61" s="4">
        <v>15121</v>
      </c>
      <c r="D61" s="4">
        <v>14997</v>
      </c>
      <c r="E61" s="4">
        <v>14878</v>
      </c>
      <c r="F61" s="4">
        <v>15009</v>
      </c>
      <c r="G61" s="4">
        <v>14943</v>
      </c>
      <c r="H61" s="4">
        <v>15119</v>
      </c>
      <c r="I61" s="4">
        <v>15161</v>
      </c>
      <c r="J61" s="4">
        <v>15169</v>
      </c>
      <c r="K61" s="4">
        <v>14982</v>
      </c>
      <c r="L61" s="4">
        <v>14557</v>
      </c>
      <c r="M61" s="8">
        <f t="shared" si="6"/>
        <v>-638</v>
      </c>
      <c r="N61" s="9">
        <f t="shared" si="7"/>
        <v>-4.1987495886804872E-2</v>
      </c>
      <c r="O61" s="6">
        <f t="shared" si="4"/>
        <v>-386</v>
      </c>
      <c r="P61" s="7">
        <f t="shared" si="5"/>
        <v>-2.5831493006759017E-2</v>
      </c>
      <c r="Q61" s="4">
        <f t="shared" si="8"/>
        <v>-425</v>
      </c>
      <c r="R61" s="5">
        <f t="shared" si="9"/>
        <v>-2.8367374182352155E-2</v>
      </c>
    </row>
    <row r="62" spans="1:18" x14ac:dyDescent="0.25">
      <c r="A62" s="3" t="s">
        <v>61</v>
      </c>
      <c r="B62" s="4">
        <v>15566</v>
      </c>
      <c r="C62" s="4">
        <v>15473</v>
      </c>
      <c r="D62" s="4">
        <v>15550</v>
      </c>
      <c r="E62" s="4">
        <v>15463</v>
      </c>
      <c r="F62" s="4">
        <v>15436</v>
      </c>
      <c r="G62" s="4">
        <v>15271</v>
      </c>
      <c r="H62" s="4">
        <v>15145</v>
      </c>
      <c r="I62" s="4">
        <v>15253</v>
      </c>
      <c r="J62" s="4">
        <v>15167</v>
      </c>
      <c r="K62" s="4">
        <v>15111</v>
      </c>
      <c r="L62" s="4">
        <v>15209</v>
      </c>
      <c r="M62" s="8">
        <f t="shared" si="6"/>
        <v>-357</v>
      </c>
      <c r="N62" s="9">
        <f t="shared" si="7"/>
        <v>-2.2934601053578311E-2</v>
      </c>
      <c r="O62" s="6">
        <f t="shared" si="4"/>
        <v>-62</v>
      </c>
      <c r="P62" s="7">
        <f t="shared" si="5"/>
        <v>-4.0599829742649467E-3</v>
      </c>
      <c r="Q62" s="4">
        <f t="shared" si="8"/>
        <v>98</v>
      </c>
      <c r="R62" s="5">
        <f t="shared" si="9"/>
        <v>6.485341803983853E-3</v>
      </c>
    </row>
    <row r="63" spans="1:18" x14ac:dyDescent="0.25">
      <c r="A63" s="3" t="s">
        <v>62</v>
      </c>
      <c r="B63" s="4">
        <v>12226</v>
      </c>
      <c r="C63" s="4">
        <v>12257</v>
      </c>
      <c r="D63" s="4">
        <v>12376</v>
      </c>
      <c r="E63" s="4">
        <v>12272</v>
      </c>
      <c r="F63" s="4">
        <v>12195</v>
      </c>
      <c r="G63" s="4">
        <v>12182</v>
      </c>
      <c r="H63" s="4">
        <v>12209</v>
      </c>
      <c r="I63" s="4">
        <v>12236</v>
      </c>
      <c r="J63" s="4">
        <v>12205</v>
      </c>
      <c r="K63" s="4">
        <v>12118</v>
      </c>
      <c r="L63" s="4">
        <v>12626</v>
      </c>
      <c r="M63" s="8">
        <f t="shared" si="6"/>
        <v>400</v>
      </c>
      <c r="N63" s="9">
        <f t="shared" si="7"/>
        <v>3.2717160150498935E-2</v>
      </c>
      <c r="O63" s="6">
        <f t="shared" si="4"/>
        <v>444</v>
      </c>
      <c r="P63" s="7">
        <f t="shared" si="5"/>
        <v>3.6447217205713346E-2</v>
      </c>
      <c r="Q63" s="4">
        <f t="shared" si="8"/>
        <v>508</v>
      </c>
      <c r="R63" s="5">
        <f t="shared" si="9"/>
        <v>4.1921109093909885E-2</v>
      </c>
    </row>
    <row r="64" spans="1:18" x14ac:dyDescent="0.25">
      <c r="A64" s="3" t="s">
        <v>63</v>
      </c>
      <c r="B64" s="4">
        <v>9176</v>
      </c>
      <c r="C64" s="4">
        <v>9170</v>
      </c>
      <c r="D64" s="4">
        <v>9020</v>
      </c>
      <c r="E64" s="4">
        <v>9031</v>
      </c>
      <c r="F64" s="4">
        <v>8998</v>
      </c>
      <c r="G64" s="4">
        <v>8934</v>
      </c>
      <c r="H64" s="4">
        <v>8823</v>
      </c>
      <c r="I64" s="4">
        <v>8791</v>
      </c>
      <c r="J64" s="4">
        <v>8795</v>
      </c>
      <c r="K64" s="4">
        <v>8751</v>
      </c>
      <c r="L64" s="4">
        <v>8432</v>
      </c>
      <c r="M64" s="8">
        <f t="shared" si="6"/>
        <v>-744</v>
      </c>
      <c r="N64" s="9">
        <f t="shared" si="7"/>
        <v>-8.1081081081081086E-2</v>
      </c>
      <c r="O64" s="6">
        <f t="shared" si="4"/>
        <v>-502</v>
      </c>
      <c r="P64" s="7">
        <f t="shared" si="5"/>
        <v>-5.6189836579359748E-2</v>
      </c>
      <c r="Q64" s="4">
        <f t="shared" si="8"/>
        <v>-319</v>
      </c>
      <c r="R64" s="5">
        <f t="shared" si="9"/>
        <v>-3.6452976802651124E-2</v>
      </c>
    </row>
    <row r="65" spans="1:18" x14ac:dyDescent="0.25">
      <c r="A65" s="3" t="s">
        <v>64</v>
      </c>
      <c r="B65" s="4">
        <v>28781</v>
      </c>
      <c r="C65" s="4">
        <v>28786</v>
      </c>
      <c r="D65" s="4">
        <v>28753</v>
      </c>
      <c r="E65" s="4">
        <v>28781</v>
      </c>
      <c r="F65" s="4">
        <v>28784</v>
      </c>
      <c r="G65" s="4">
        <v>28719</v>
      </c>
      <c r="H65" s="4">
        <v>28721</v>
      </c>
      <c r="I65" s="4">
        <v>28607</v>
      </c>
      <c r="J65" s="4">
        <v>28564</v>
      </c>
      <c r="K65" s="4">
        <v>28543</v>
      </c>
      <c r="L65" s="4">
        <v>28525</v>
      </c>
      <c r="M65" s="8">
        <f t="shared" si="6"/>
        <v>-256</v>
      </c>
      <c r="N65" s="9">
        <f t="shared" si="7"/>
        <v>-8.8947569577151591E-3</v>
      </c>
      <c r="O65" s="6">
        <f t="shared" si="4"/>
        <v>-194</v>
      </c>
      <c r="P65" s="7">
        <f t="shared" si="5"/>
        <v>-6.7551098575855707E-3</v>
      </c>
      <c r="Q65" s="4">
        <f t="shared" si="8"/>
        <v>-18</v>
      </c>
      <c r="R65" s="5">
        <f t="shared" si="9"/>
        <v>-6.3062747433696525E-4</v>
      </c>
    </row>
    <row r="66" spans="1:18" x14ac:dyDescent="0.25">
      <c r="A66" s="3" t="s">
        <v>60</v>
      </c>
      <c r="B66" s="4">
        <v>23083</v>
      </c>
      <c r="C66" s="4">
        <v>22897</v>
      </c>
      <c r="D66" s="4">
        <v>22976</v>
      </c>
      <c r="E66" s="4">
        <v>22651</v>
      </c>
      <c r="F66" s="4">
        <v>22851</v>
      </c>
      <c r="G66" s="4">
        <v>22721</v>
      </c>
      <c r="H66" s="4">
        <v>22773</v>
      </c>
      <c r="I66" s="4">
        <v>22796</v>
      </c>
      <c r="J66" s="4">
        <v>23031</v>
      </c>
      <c r="K66" s="4">
        <v>22912</v>
      </c>
      <c r="L66" s="4">
        <v>23303</v>
      </c>
      <c r="M66" s="8">
        <f t="shared" si="6"/>
        <v>220</v>
      </c>
      <c r="N66" s="9">
        <f t="shared" si="7"/>
        <v>9.5308235497985529E-3</v>
      </c>
      <c r="O66" s="6">
        <f t="shared" si="4"/>
        <v>582</v>
      </c>
      <c r="P66" s="7">
        <f t="shared" si="5"/>
        <v>2.5615069759253553E-2</v>
      </c>
      <c r="Q66" s="4">
        <f t="shared" si="8"/>
        <v>391</v>
      </c>
      <c r="R66" s="5">
        <f t="shared" si="9"/>
        <v>1.7065293296089384E-2</v>
      </c>
    </row>
    <row r="67" spans="1:18" x14ac:dyDescent="0.25">
      <c r="A67" s="3" t="s">
        <v>65</v>
      </c>
      <c r="B67" s="4">
        <v>3785</v>
      </c>
      <c r="C67" s="4">
        <v>3774</v>
      </c>
      <c r="D67" s="4">
        <v>3708</v>
      </c>
      <c r="E67" s="4">
        <v>3664</v>
      </c>
      <c r="F67" s="4">
        <v>3682</v>
      </c>
      <c r="G67" s="4">
        <v>3660</v>
      </c>
      <c r="H67" s="4">
        <v>3654</v>
      </c>
      <c r="I67" s="4">
        <v>3659</v>
      </c>
      <c r="J67" s="4">
        <v>3625</v>
      </c>
      <c r="K67" s="4">
        <v>3619</v>
      </c>
      <c r="L67" s="4">
        <v>3538</v>
      </c>
      <c r="M67" s="8">
        <f t="shared" ref="M67:M98" si="10">L67-B67</f>
        <v>-247</v>
      </c>
      <c r="N67" s="9">
        <f t="shared" ref="N67:N98" si="11">M67/B67</f>
        <v>-6.5257595772787322E-2</v>
      </c>
      <c r="O67" s="6">
        <f t="shared" si="4"/>
        <v>-122</v>
      </c>
      <c r="P67" s="7">
        <f t="shared" si="5"/>
        <v>-3.3333333333333333E-2</v>
      </c>
      <c r="Q67" s="4">
        <f t="shared" ref="Q67:Q98" si="12">L67-K67</f>
        <v>-81</v>
      </c>
      <c r="R67" s="5">
        <f t="shared" ref="R67:R98" si="13">Q67/K67</f>
        <v>-2.2381873445703231E-2</v>
      </c>
    </row>
    <row r="68" spans="1:18" x14ac:dyDescent="0.25">
      <c r="A68" s="3" t="s">
        <v>66</v>
      </c>
      <c r="B68" s="4">
        <v>24748</v>
      </c>
      <c r="C68" s="4">
        <v>24705</v>
      </c>
      <c r="D68" s="4">
        <v>24573</v>
      </c>
      <c r="E68" s="4">
        <v>24805</v>
      </c>
      <c r="F68" s="4">
        <v>24824</v>
      </c>
      <c r="G68" s="4">
        <v>24865</v>
      </c>
      <c r="H68" s="4">
        <v>24981</v>
      </c>
      <c r="I68" s="4">
        <v>25199</v>
      </c>
      <c r="J68" s="4">
        <v>25269</v>
      </c>
      <c r="K68" s="4">
        <v>25607</v>
      </c>
      <c r="L68" s="4">
        <v>24722</v>
      </c>
      <c r="M68" s="8">
        <f t="shared" si="10"/>
        <v>-26</v>
      </c>
      <c r="N68" s="9">
        <f t="shared" si="11"/>
        <v>-1.0505899466623566E-3</v>
      </c>
      <c r="O68" s="6">
        <f t="shared" ref="O68:O118" si="14">L68-G68</f>
        <v>-143</v>
      </c>
      <c r="P68" s="7">
        <f t="shared" ref="P68:P117" si="15">O68/G68</f>
        <v>-5.751055700784235E-3</v>
      </c>
      <c r="Q68" s="4">
        <f t="shared" si="12"/>
        <v>-885</v>
      </c>
      <c r="R68" s="5">
        <f t="shared" si="13"/>
        <v>-3.4560862264224626E-2</v>
      </c>
    </row>
    <row r="69" spans="1:18" x14ac:dyDescent="0.25">
      <c r="A69" s="3" t="s">
        <v>67</v>
      </c>
      <c r="B69" s="4">
        <v>14358</v>
      </c>
      <c r="C69" s="4">
        <v>14241</v>
      </c>
      <c r="D69" s="4">
        <v>14288</v>
      </c>
      <c r="E69" s="4">
        <v>14189</v>
      </c>
      <c r="F69" s="4">
        <v>14197</v>
      </c>
      <c r="G69" s="4">
        <v>13984</v>
      </c>
      <c r="H69" s="4">
        <v>13755</v>
      </c>
      <c r="I69" s="4">
        <v>13615</v>
      </c>
      <c r="J69" s="4">
        <v>13369</v>
      </c>
      <c r="K69" s="4">
        <v>13208</v>
      </c>
      <c r="L69" s="4">
        <v>12577</v>
      </c>
      <c r="M69" s="8">
        <f t="shared" si="10"/>
        <v>-1781</v>
      </c>
      <c r="N69" s="9">
        <f t="shared" si="11"/>
        <v>-0.12404234573060315</v>
      </c>
      <c r="O69" s="6">
        <f t="shared" si="14"/>
        <v>-1407</v>
      </c>
      <c r="P69" s="7">
        <f t="shared" si="15"/>
        <v>-0.10061498855835241</v>
      </c>
      <c r="Q69" s="4">
        <f t="shared" si="12"/>
        <v>-631</v>
      </c>
      <c r="R69" s="5">
        <f t="shared" si="13"/>
        <v>-4.7774076317383403E-2</v>
      </c>
    </row>
    <row r="70" spans="1:18" x14ac:dyDescent="0.25">
      <c r="A70" s="3" t="s">
        <v>69</v>
      </c>
      <c r="B70" s="4">
        <v>15607</v>
      </c>
      <c r="C70" s="4">
        <v>15711</v>
      </c>
      <c r="D70" s="4">
        <v>15674</v>
      </c>
      <c r="E70" s="4">
        <v>15748</v>
      </c>
      <c r="F70" s="4">
        <v>15815</v>
      </c>
      <c r="G70" s="4">
        <v>15878</v>
      </c>
      <c r="H70" s="4">
        <v>15990</v>
      </c>
      <c r="I70" s="4">
        <v>16028</v>
      </c>
      <c r="J70" s="4">
        <v>16118</v>
      </c>
      <c r="K70" s="4">
        <v>15816</v>
      </c>
      <c r="L70" s="4">
        <v>15473</v>
      </c>
      <c r="M70" s="8">
        <f t="shared" si="10"/>
        <v>-134</v>
      </c>
      <c r="N70" s="9">
        <f t="shared" si="11"/>
        <v>-8.5858909463702188E-3</v>
      </c>
      <c r="O70" s="6">
        <f t="shared" si="14"/>
        <v>-405</v>
      </c>
      <c r="P70" s="7">
        <f t="shared" si="15"/>
        <v>-2.5506990804887265E-2</v>
      </c>
      <c r="Q70" s="4">
        <f t="shared" si="12"/>
        <v>-343</v>
      </c>
      <c r="R70" s="5">
        <f t="shared" si="13"/>
        <v>-2.1686899342438039E-2</v>
      </c>
    </row>
    <row r="71" spans="1:18" x14ac:dyDescent="0.25">
      <c r="A71" s="3" t="s">
        <v>70</v>
      </c>
      <c r="B71" s="4">
        <v>8840</v>
      </c>
      <c r="C71" s="4">
        <v>8685</v>
      </c>
      <c r="D71" s="4">
        <v>8691</v>
      </c>
      <c r="E71" s="4">
        <v>8768</v>
      </c>
      <c r="F71" s="4">
        <v>8735</v>
      </c>
      <c r="G71" s="4">
        <v>8635</v>
      </c>
      <c r="H71" s="4">
        <v>8629</v>
      </c>
      <c r="I71" s="4">
        <v>8594</v>
      </c>
      <c r="J71" s="4">
        <v>8630</v>
      </c>
      <c r="K71" s="4">
        <v>8627</v>
      </c>
      <c r="L71" s="4">
        <v>8666</v>
      </c>
      <c r="M71" s="8">
        <f t="shared" si="10"/>
        <v>-174</v>
      </c>
      <c r="N71" s="9">
        <f t="shared" si="11"/>
        <v>-1.9683257918552036E-2</v>
      </c>
      <c r="O71" s="6">
        <f t="shared" si="14"/>
        <v>31</v>
      </c>
      <c r="P71" s="7">
        <f t="shared" si="15"/>
        <v>3.5900405327156919E-3</v>
      </c>
      <c r="Q71" s="4">
        <f t="shared" si="12"/>
        <v>39</v>
      </c>
      <c r="R71" s="5">
        <f t="shared" si="13"/>
        <v>4.5206908542946567E-3</v>
      </c>
    </row>
    <row r="72" spans="1:18" x14ac:dyDescent="0.25">
      <c r="A72" s="3" t="s">
        <v>71</v>
      </c>
      <c r="B72" s="4">
        <v>12236</v>
      </c>
      <c r="C72" s="4">
        <v>12206</v>
      </c>
      <c r="D72" s="4">
        <v>11971</v>
      </c>
      <c r="E72" s="4">
        <v>11852</v>
      </c>
      <c r="F72" s="4">
        <v>11725</v>
      </c>
      <c r="G72" s="4">
        <v>11579</v>
      </c>
      <c r="H72" s="4">
        <v>11459</v>
      </c>
      <c r="I72" s="4">
        <v>11388</v>
      </c>
      <c r="J72" s="4">
        <v>11458</v>
      </c>
      <c r="K72" s="4">
        <v>11472</v>
      </c>
      <c r="L72" s="4">
        <v>11322</v>
      </c>
      <c r="M72" s="8">
        <f t="shared" si="10"/>
        <v>-914</v>
      </c>
      <c r="N72" s="9">
        <f t="shared" si="11"/>
        <v>-7.4697613599215423E-2</v>
      </c>
      <c r="O72" s="6">
        <f t="shared" si="14"/>
        <v>-257</v>
      </c>
      <c r="P72" s="7">
        <f t="shared" si="15"/>
        <v>-2.2195353657483374E-2</v>
      </c>
      <c r="Q72" s="4">
        <f t="shared" si="12"/>
        <v>-150</v>
      </c>
      <c r="R72" s="5">
        <f t="shared" si="13"/>
        <v>-1.307531380753138E-2</v>
      </c>
    </row>
    <row r="73" spans="1:18" x14ac:dyDescent="0.25">
      <c r="A73" s="3" t="s">
        <v>72</v>
      </c>
      <c r="B73" s="4">
        <v>20565</v>
      </c>
      <c r="C73" s="4">
        <v>20375</v>
      </c>
      <c r="D73" s="4">
        <v>20079</v>
      </c>
      <c r="E73" s="4">
        <v>20123</v>
      </c>
      <c r="F73" s="4">
        <v>20081</v>
      </c>
      <c r="G73" s="4">
        <v>20072</v>
      </c>
      <c r="H73" s="4">
        <v>20106</v>
      </c>
      <c r="I73" s="4">
        <v>20181</v>
      </c>
      <c r="J73" s="4">
        <v>20466</v>
      </c>
      <c r="K73" s="4">
        <v>20720</v>
      </c>
      <c r="L73" s="4">
        <v>21006</v>
      </c>
      <c r="M73" s="8">
        <f t="shared" si="10"/>
        <v>441</v>
      </c>
      <c r="N73" s="9">
        <f t="shared" si="11"/>
        <v>2.1444201312910284E-2</v>
      </c>
      <c r="O73" s="6">
        <f t="shared" si="14"/>
        <v>934</v>
      </c>
      <c r="P73" s="7">
        <f t="shared" si="15"/>
        <v>4.653248306098047E-2</v>
      </c>
      <c r="Q73" s="4">
        <f t="shared" si="12"/>
        <v>286</v>
      </c>
      <c r="R73" s="5">
        <f t="shared" si="13"/>
        <v>1.3803088803088804E-2</v>
      </c>
    </row>
    <row r="74" spans="1:18" x14ac:dyDescent="0.25">
      <c r="A74" s="3" t="s">
        <v>73</v>
      </c>
      <c r="B74" s="4">
        <v>18956</v>
      </c>
      <c r="C74" s="4">
        <v>18758</v>
      </c>
      <c r="D74" s="4">
        <v>18468</v>
      </c>
      <c r="E74" s="4">
        <v>18315</v>
      </c>
      <c r="F74" s="4">
        <v>18230</v>
      </c>
      <c r="G74" s="4">
        <v>18070</v>
      </c>
      <c r="H74" s="4">
        <v>17851</v>
      </c>
      <c r="I74" s="4">
        <v>17541</v>
      </c>
      <c r="J74" s="4">
        <v>17234</v>
      </c>
      <c r="K74" s="4">
        <v>17052</v>
      </c>
      <c r="L74" s="4">
        <v>16434</v>
      </c>
      <c r="M74" s="8">
        <f t="shared" si="10"/>
        <v>-2522</v>
      </c>
      <c r="N74" s="9">
        <f t="shared" si="11"/>
        <v>-0.13304494619117957</v>
      </c>
      <c r="O74" s="6">
        <f t="shared" si="14"/>
        <v>-1636</v>
      </c>
      <c r="P74" s="7">
        <f t="shared" si="15"/>
        <v>-9.0536801328168229E-2</v>
      </c>
      <c r="Q74" s="4">
        <f t="shared" si="12"/>
        <v>-618</v>
      </c>
      <c r="R74" s="5">
        <f t="shared" si="13"/>
        <v>-3.6242083040112595E-2</v>
      </c>
    </row>
    <row r="75" spans="1:18" x14ac:dyDescent="0.25">
      <c r="A75" s="3" t="s">
        <v>74</v>
      </c>
      <c r="B75" s="4">
        <v>58114</v>
      </c>
      <c r="C75" s="4">
        <v>58564</v>
      </c>
      <c r="D75" s="4">
        <v>58651</v>
      </c>
      <c r="E75" s="4">
        <v>58396</v>
      </c>
      <c r="F75" s="4">
        <v>58148</v>
      </c>
      <c r="G75" s="4">
        <v>58165</v>
      </c>
      <c r="H75" s="4">
        <v>58221</v>
      </c>
      <c r="I75" s="4">
        <v>58206</v>
      </c>
      <c r="J75" s="4">
        <v>58233</v>
      </c>
      <c r="K75" s="4">
        <v>58329</v>
      </c>
      <c r="L75" s="4">
        <v>58648</v>
      </c>
      <c r="M75" s="8">
        <f t="shared" si="10"/>
        <v>534</v>
      </c>
      <c r="N75" s="9">
        <f t="shared" si="11"/>
        <v>9.1888357366555398E-3</v>
      </c>
      <c r="O75" s="6">
        <f t="shared" si="14"/>
        <v>483</v>
      </c>
      <c r="P75" s="7">
        <f t="shared" si="15"/>
        <v>8.3039628642654524E-3</v>
      </c>
      <c r="Q75" s="4">
        <f t="shared" si="12"/>
        <v>319</v>
      </c>
      <c r="R75" s="5">
        <f t="shared" si="13"/>
        <v>5.4689776954859508E-3</v>
      </c>
    </row>
    <row r="76" spans="1:18" x14ac:dyDescent="0.25">
      <c r="A76" s="3" t="s">
        <v>75</v>
      </c>
      <c r="B76" s="4">
        <v>23370</v>
      </c>
      <c r="C76" s="4">
        <v>23439</v>
      </c>
      <c r="D76" s="4">
        <v>23336</v>
      </c>
      <c r="E76" s="4">
        <v>23165</v>
      </c>
      <c r="F76" s="4">
        <v>23002</v>
      </c>
      <c r="G76" s="4">
        <v>22649</v>
      </c>
      <c r="H76" s="4">
        <v>22486</v>
      </c>
      <c r="I76" s="4">
        <v>22431</v>
      </c>
      <c r="J76" s="4">
        <v>22244</v>
      </c>
      <c r="K76" s="4">
        <v>22089</v>
      </c>
      <c r="L76" s="4">
        <v>21241</v>
      </c>
      <c r="M76" s="8">
        <f t="shared" si="10"/>
        <v>-2129</v>
      </c>
      <c r="N76" s="9">
        <f t="shared" si="11"/>
        <v>-9.1099700470688924E-2</v>
      </c>
      <c r="O76" s="6">
        <f t="shared" si="14"/>
        <v>-1408</v>
      </c>
      <c r="P76" s="7">
        <f t="shared" si="15"/>
        <v>-6.2166100048567263E-2</v>
      </c>
      <c r="Q76" s="4">
        <f t="shared" si="12"/>
        <v>-848</v>
      </c>
      <c r="R76" s="5">
        <f t="shared" si="13"/>
        <v>-3.8390148942912761E-2</v>
      </c>
    </row>
    <row r="77" spans="1:18" x14ac:dyDescent="0.25">
      <c r="A77" s="3" t="s">
        <v>76</v>
      </c>
      <c r="B77" s="4">
        <v>10881</v>
      </c>
      <c r="C77" s="4">
        <v>11049</v>
      </c>
      <c r="D77" s="4">
        <v>10973</v>
      </c>
      <c r="E77" s="4">
        <v>10937</v>
      </c>
      <c r="F77" s="4">
        <v>10835</v>
      </c>
      <c r="G77" s="4">
        <v>10864</v>
      </c>
      <c r="H77" s="4">
        <v>10753</v>
      </c>
      <c r="I77" s="4">
        <v>10568</v>
      </c>
      <c r="J77" s="4">
        <v>10557</v>
      </c>
      <c r="K77" s="4">
        <v>10517</v>
      </c>
      <c r="L77" s="4">
        <v>8635</v>
      </c>
      <c r="M77" s="8">
        <f t="shared" si="10"/>
        <v>-2246</v>
      </c>
      <c r="N77" s="9">
        <f t="shared" si="11"/>
        <v>-0.20641485157614189</v>
      </c>
      <c r="O77" s="6">
        <f t="shared" si="14"/>
        <v>-2229</v>
      </c>
      <c r="P77" s="7">
        <f t="shared" si="15"/>
        <v>-0.20517304860088365</v>
      </c>
      <c r="Q77" s="4">
        <f t="shared" si="12"/>
        <v>-1882</v>
      </c>
      <c r="R77" s="5">
        <f t="shared" si="13"/>
        <v>-0.17894836930683655</v>
      </c>
    </row>
    <row r="78" spans="1:18" x14ac:dyDescent="0.25">
      <c r="A78" s="3" t="s">
        <v>78</v>
      </c>
      <c r="B78" s="4">
        <v>13878</v>
      </c>
      <c r="C78" s="4">
        <v>13909</v>
      </c>
      <c r="D78" s="4">
        <v>13848</v>
      </c>
      <c r="E78" s="4">
        <v>13679</v>
      </c>
      <c r="F78" s="4">
        <v>13640</v>
      </c>
      <c r="G78" s="4">
        <v>13540</v>
      </c>
      <c r="H78" s="4">
        <v>13612</v>
      </c>
      <c r="I78" s="4">
        <v>13659</v>
      </c>
      <c r="J78" s="4">
        <v>13640</v>
      </c>
      <c r="K78" s="4">
        <v>13621</v>
      </c>
      <c r="L78" s="4">
        <v>13274</v>
      </c>
      <c r="M78" s="8">
        <f t="shared" si="10"/>
        <v>-604</v>
      </c>
      <c r="N78" s="9">
        <f t="shared" si="11"/>
        <v>-4.3522121343133019E-2</v>
      </c>
      <c r="O78" s="6">
        <f t="shared" si="14"/>
        <v>-266</v>
      </c>
      <c r="P78" s="7">
        <f t="shared" si="15"/>
        <v>-1.9645494830132941E-2</v>
      </c>
      <c r="Q78" s="4">
        <f t="shared" si="12"/>
        <v>-347</v>
      </c>
      <c r="R78" s="5">
        <f t="shared" si="13"/>
        <v>-2.5475368915644961E-2</v>
      </c>
    </row>
    <row r="79" spans="1:18" x14ac:dyDescent="0.25">
      <c r="A79" s="3" t="s">
        <v>79</v>
      </c>
      <c r="B79" s="4">
        <v>9723</v>
      </c>
      <c r="C79" s="4">
        <v>9649</v>
      </c>
      <c r="D79" s="4">
        <v>9600</v>
      </c>
      <c r="E79" s="4">
        <v>9512</v>
      </c>
      <c r="F79" s="4">
        <v>9448</v>
      </c>
      <c r="G79" s="4">
        <v>9373</v>
      </c>
      <c r="H79" s="4">
        <v>9204</v>
      </c>
      <c r="I79" s="4">
        <v>9236</v>
      </c>
      <c r="J79" s="4">
        <v>9011</v>
      </c>
      <c r="K79" s="4">
        <v>9155</v>
      </c>
      <c r="L79" s="4">
        <v>8553</v>
      </c>
      <c r="M79" s="8">
        <f t="shared" si="10"/>
        <v>-1170</v>
      </c>
      <c r="N79" s="9">
        <f t="shared" si="11"/>
        <v>-0.12033323048441839</v>
      </c>
      <c r="O79" s="6">
        <f t="shared" si="14"/>
        <v>-820</v>
      </c>
      <c r="P79" s="7">
        <f t="shared" si="15"/>
        <v>-8.7485330203776801E-2</v>
      </c>
      <c r="Q79" s="4">
        <f t="shared" si="12"/>
        <v>-602</v>
      </c>
      <c r="R79" s="5">
        <f t="shared" si="13"/>
        <v>-6.5756417258328786E-2</v>
      </c>
    </row>
    <row r="80" spans="1:18" x14ac:dyDescent="0.25">
      <c r="A80" s="3" t="s">
        <v>80</v>
      </c>
      <c r="B80" s="4">
        <v>18296</v>
      </c>
      <c r="C80" s="4">
        <v>18187</v>
      </c>
      <c r="D80" s="4">
        <v>18081</v>
      </c>
      <c r="E80" s="4">
        <v>17782</v>
      </c>
      <c r="F80" s="4">
        <v>17574</v>
      </c>
      <c r="G80" s="4">
        <v>17427</v>
      </c>
      <c r="H80" s="4">
        <v>17092</v>
      </c>
      <c r="I80" s="4">
        <v>16809</v>
      </c>
      <c r="J80" s="4">
        <v>16281</v>
      </c>
      <c r="K80" s="4">
        <v>15864</v>
      </c>
      <c r="L80" s="4">
        <v>15661</v>
      </c>
      <c r="M80" s="8">
        <f t="shared" si="10"/>
        <v>-2635</v>
      </c>
      <c r="N80" s="9">
        <f t="shared" si="11"/>
        <v>-0.14402055094009619</v>
      </c>
      <c r="O80" s="6">
        <f t="shared" si="14"/>
        <v>-1766</v>
      </c>
      <c r="P80" s="7">
        <f t="shared" si="15"/>
        <v>-0.10133700579560452</v>
      </c>
      <c r="Q80" s="4">
        <f t="shared" si="12"/>
        <v>-203</v>
      </c>
      <c r="R80" s="5">
        <f t="shared" si="13"/>
        <v>-1.2796268280383258E-2</v>
      </c>
    </row>
    <row r="81" spans="1:18" x14ac:dyDescent="0.25">
      <c r="A81" s="3" t="s">
        <v>81</v>
      </c>
      <c r="B81" s="4">
        <v>18971</v>
      </c>
      <c r="C81" s="4">
        <v>19000</v>
      </c>
      <c r="D81" s="4">
        <v>18991</v>
      </c>
      <c r="E81" s="4">
        <v>19047</v>
      </c>
      <c r="F81" s="4">
        <v>19116</v>
      </c>
      <c r="G81" s="4">
        <v>19066</v>
      </c>
      <c r="H81" s="4">
        <v>19224</v>
      </c>
      <c r="I81" s="4">
        <v>19267</v>
      </c>
      <c r="J81" s="4">
        <v>19284</v>
      </c>
      <c r="K81" s="4">
        <v>19164</v>
      </c>
      <c r="L81" s="4">
        <v>18956</v>
      </c>
      <c r="M81" s="8">
        <f t="shared" si="10"/>
        <v>-15</v>
      </c>
      <c r="N81" s="9">
        <f t="shared" si="11"/>
        <v>-7.9068051236097199E-4</v>
      </c>
      <c r="O81" s="6">
        <f t="shared" si="14"/>
        <v>-110</v>
      </c>
      <c r="P81" s="7">
        <f t="shared" si="15"/>
        <v>-5.769432497639778E-3</v>
      </c>
      <c r="Q81" s="4">
        <f t="shared" si="12"/>
        <v>-208</v>
      </c>
      <c r="R81" s="5">
        <f t="shared" si="13"/>
        <v>-1.0853683990816114E-2</v>
      </c>
    </row>
    <row r="82" spans="1:18" x14ac:dyDescent="0.25">
      <c r="A82" s="3" t="s">
        <v>82</v>
      </c>
      <c r="B82" s="4">
        <v>42201</v>
      </c>
      <c r="C82" s="4">
        <v>42147</v>
      </c>
      <c r="D82" s="4">
        <v>42299</v>
      </c>
      <c r="E82" s="4">
        <v>42197</v>
      </c>
      <c r="F82" s="4">
        <v>42201</v>
      </c>
      <c r="G82" s="4">
        <v>42303</v>
      </c>
      <c r="H82" s="4">
        <v>42274</v>
      </c>
      <c r="I82" s="4">
        <v>42477</v>
      </c>
      <c r="J82" s="4">
        <v>42449</v>
      </c>
      <c r="K82" s="4">
        <v>42417</v>
      </c>
      <c r="L82" s="4">
        <v>42980</v>
      </c>
      <c r="M82" s="8">
        <f t="shared" si="10"/>
        <v>779</v>
      </c>
      <c r="N82" s="9">
        <f t="shared" si="11"/>
        <v>1.8459278216156016E-2</v>
      </c>
      <c r="O82" s="6">
        <f t="shared" si="14"/>
        <v>677</v>
      </c>
      <c r="P82" s="7">
        <f t="shared" si="15"/>
        <v>1.600359312578304E-2</v>
      </c>
      <c r="Q82" s="4">
        <f t="shared" si="12"/>
        <v>563</v>
      </c>
      <c r="R82" s="5">
        <f t="shared" si="13"/>
        <v>1.3272980173043826E-2</v>
      </c>
    </row>
    <row r="83" spans="1:18" x14ac:dyDescent="0.25">
      <c r="A83" s="3" t="s">
        <v>83</v>
      </c>
      <c r="B83" s="4">
        <v>45156</v>
      </c>
      <c r="C83" s="4">
        <v>45260</v>
      </c>
      <c r="D83" s="4">
        <v>45248</v>
      </c>
      <c r="E83" s="4">
        <v>45030</v>
      </c>
      <c r="F83" s="4">
        <v>44957</v>
      </c>
      <c r="G83" s="4">
        <v>44801</v>
      </c>
      <c r="H83" s="4">
        <v>44772</v>
      </c>
      <c r="I83" s="4">
        <v>44606</v>
      </c>
      <c r="J83" s="4">
        <v>44549</v>
      </c>
      <c r="K83" s="4">
        <v>44593</v>
      </c>
      <c r="L83" s="4">
        <v>44638</v>
      </c>
      <c r="M83" s="8">
        <f t="shared" si="10"/>
        <v>-518</v>
      </c>
      <c r="N83" s="9">
        <f t="shared" si="11"/>
        <v>-1.1471343785986358E-2</v>
      </c>
      <c r="O83" s="6">
        <f t="shared" si="14"/>
        <v>-163</v>
      </c>
      <c r="P83" s="7">
        <f t="shared" si="15"/>
        <v>-3.6383116448293566E-3</v>
      </c>
      <c r="Q83" s="4">
        <f t="shared" si="12"/>
        <v>45</v>
      </c>
      <c r="R83" s="5">
        <f t="shared" si="13"/>
        <v>1.0091269930258113E-3</v>
      </c>
    </row>
    <row r="84" spans="1:18" x14ac:dyDescent="0.25">
      <c r="A84" s="3" t="s">
        <v>84</v>
      </c>
      <c r="B84" s="4">
        <v>18516</v>
      </c>
      <c r="C84" s="4">
        <v>18665</v>
      </c>
      <c r="D84" s="4">
        <v>18554</v>
      </c>
      <c r="E84" s="4">
        <v>18607</v>
      </c>
      <c r="F84" s="4">
        <v>18493</v>
      </c>
      <c r="G84" s="4">
        <v>18404</v>
      </c>
      <c r="H84" s="4">
        <v>18508</v>
      </c>
      <c r="I84" s="4">
        <v>18556</v>
      </c>
      <c r="J84" s="4">
        <v>18495</v>
      </c>
      <c r="K84" s="4">
        <v>17678</v>
      </c>
      <c r="L84" s="4">
        <v>17587</v>
      </c>
      <c r="M84" s="8">
        <f t="shared" si="10"/>
        <v>-929</v>
      </c>
      <c r="N84" s="9">
        <f t="shared" si="11"/>
        <v>-5.0172823503996544E-2</v>
      </c>
      <c r="O84" s="6">
        <f t="shared" si="14"/>
        <v>-817</v>
      </c>
      <c r="P84" s="7">
        <f t="shared" si="15"/>
        <v>-4.4392523364485979E-2</v>
      </c>
      <c r="Q84" s="4">
        <f t="shared" si="12"/>
        <v>-91</v>
      </c>
      <c r="R84" s="5">
        <f t="shared" si="13"/>
        <v>-5.147641135875099E-3</v>
      </c>
    </row>
    <row r="85" spans="1:18" x14ac:dyDescent="0.25">
      <c r="A85" s="3" t="s">
        <v>85</v>
      </c>
      <c r="B85" s="4">
        <v>89322</v>
      </c>
      <c r="C85" s="4">
        <v>90912</v>
      </c>
      <c r="D85" s="4">
        <v>92203</v>
      </c>
      <c r="E85" s="4">
        <v>93435</v>
      </c>
      <c r="F85" s="4">
        <v>94947</v>
      </c>
      <c r="G85" s="4">
        <v>96552</v>
      </c>
      <c r="H85" s="4">
        <v>98771</v>
      </c>
      <c r="I85" s="4">
        <v>101256</v>
      </c>
      <c r="J85" s="4">
        <v>102953</v>
      </c>
      <c r="K85" s="4">
        <v>104726</v>
      </c>
      <c r="L85" s="4">
        <v>106718</v>
      </c>
      <c r="M85" s="8">
        <f t="shared" si="10"/>
        <v>17396</v>
      </c>
      <c r="N85" s="9">
        <f t="shared" si="11"/>
        <v>0.19475605114081637</v>
      </c>
      <c r="O85" s="6">
        <f t="shared" si="14"/>
        <v>10166</v>
      </c>
      <c r="P85" s="7">
        <f t="shared" si="15"/>
        <v>0.10529041345596156</v>
      </c>
      <c r="Q85" s="4">
        <f t="shared" si="12"/>
        <v>1992</v>
      </c>
      <c r="R85" s="5">
        <f t="shared" si="13"/>
        <v>1.9021064492103203E-2</v>
      </c>
    </row>
    <row r="86" spans="1:18" x14ac:dyDescent="0.25">
      <c r="A86" s="3" t="s">
        <v>86</v>
      </c>
      <c r="B86" s="4">
        <v>31137</v>
      </c>
      <c r="C86" s="4">
        <v>31203</v>
      </c>
      <c r="D86" s="4">
        <v>31088</v>
      </c>
      <c r="E86" s="4">
        <v>31126</v>
      </c>
      <c r="F86" s="4">
        <v>31130</v>
      </c>
      <c r="G86" s="4">
        <v>31272</v>
      </c>
      <c r="H86" s="4">
        <v>31415</v>
      </c>
      <c r="I86" s="4">
        <v>31776</v>
      </c>
      <c r="J86" s="4">
        <v>32244</v>
      </c>
      <c r="K86" s="4">
        <v>32228</v>
      </c>
      <c r="L86" s="4">
        <v>31519</v>
      </c>
      <c r="M86" s="8">
        <f t="shared" si="10"/>
        <v>382</v>
      </c>
      <c r="N86" s="9">
        <f t="shared" si="11"/>
        <v>1.2268362398432733E-2</v>
      </c>
      <c r="O86" s="6">
        <f t="shared" si="14"/>
        <v>247</v>
      </c>
      <c r="P86" s="7">
        <f t="shared" si="15"/>
        <v>7.89843949859299E-3</v>
      </c>
      <c r="Q86" s="4">
        <f t="shared" si="12"/>
        <v>-709</v>
      </c>
      <c r="R86" s="5">
        <f t="shared" si="13"/>
        <v>-2.1999503537296759E-2</v>
      </c>
    </row>
    <row r="87" spans="1:18" x14ac:dyDescent="0.25">
      <c r="A87" s="3" t="s">
        <v>87</v>
      </c>
      <c r="B87" s="4">
        <v>52274</v>
      </c>
      <c r="C87" s="4">
        <v>53322</v>
      </c>
      <c r="D87" s="4">
        <v>53521</v>
      </c>
      <c r="E87" s="4">
        <v>54151</v>
      </c>
      <c r="F87" s="4">
        <v>53648</v>
      </c>
      <c r="G87" s="4">
        <v>53324</v>
      </c>
      <c r="H87" s="4">
        <v>52554</v>
      </c>
      <c r="I87" s="4">
        <v>51918</v>
      </c>
      <c r="J87" s="4">
        <v>51982</v>
      </c>
      <c r="K87" s="4">
        <v>52634</v>
      </c>
      <c r="L87" s="4">
        <v>53955</v>
      </c>
      <c r="M87" s="8">
        <f t="shared" si="10"/>
        <v>1681</v>
      </c>
      <c r="N87" s="9">
        <f t="shared" si="11"/>
        <v>3.2157477904885795E-2</v>
      </c>
      <c r="O87" s="6">
        <f t="shared" si="14"/>
        <v>631</v>
      </c>
      <c r="P87" s="7">
        <f t="shared" si="15"/>
        <v>1.1833320831145451E-2</v>
      </c>
      <c r="Q87" s="4">
        <f t="shared" si="12"/>
        <v>1321</v>
      </c>
      <c r="R87" s="5">
        <f t="shared" si="13"/>
        <v>2.5097845499107041E-2</v>
      </c>
    </row>
    <row r="88" spans="1:18" x14ac:dyDescent="0.25">
      <c r="A88" s="3" t="s">
        <v>88</v>
      </c>
      <c r="B88" s="4">
        <v>4979</v>
      </c>
      <c r="C88" s="4">
        <v>4977</v>
      </c>
      <c r="D88" s="4">
        <v>4948</v>
      </c>
      <c r="E88" s="4">
        <v>4887</v>
      </c>
      <c r="F88" s="4">
        <v>4845</v>
      </c>
      <c r="G88" s="4">
        <v>4864</v>
      </c>
      <c r="H88" s="4">
        <v>4825</v>
      </c>
      <c r="I88" s="4">
        <v>4782</v>
      </c>
      <c r="J88" s="4">
        <v>4748</v>
      </c>
      <c r="K88" s="4">
        <v>4688</v>
      </c>
      <c r="L88" s="4">
        <v>4681</v>
      </c>
      <c r="M88" s="8">
        <f t="shared" si="10"/>
        <v>-298</v>
      </c>
      <c r="N88" s="9">
        <f t="shared" si="11"/>
        <v>-5.9851375778268726E-2</v>
      </c>
      <c r="O88" s="6">
        <f t="shared" si="14"/>
        <v>-183</v>
      </c>
      <c r="P88" s="7">
        <f t="shared" si="15"/>
        <v>-3.7623355263157895E-2</v>
      </c>
      <c r="Q88" s="4">
        <f t="shared" si="12"/>
        <v>-7</v>
      </c>
      <c r="R88" s="5">
        <f t="shared" si="13"/>
        <v>-1.4931740614334472E-3</v>
      </c>
    </row>
    <row r="89" spans="1:18" x14ac:dyDescent="0.25">
      <c r="A89" s="3" t="s">
        <v>89</v>
      </c>
      <c r="B89" s="4">
        <v>10167</v>
      </c>
      <c r="C89" s="4">
        <v>10278</v>
      </c>
      <c r="D89" s="4">
        <v>10230</v>
      </c>
      <c r="E89" s="4">
        <v>10168</v>
      </c>
      <c r="F89" s="4">
        <v>10280</v>
      </c>
      <c r="G89" s="4">
        <v>10171</v>
      </c>
      <c r="H89" s="4">
        <v>10240</v>
      </c>
      <c r="I89" s="4">
        <v>10228</v>
      </c>
      <c r="J89" s="4">
        <v>10233</v>
      </c>
      <c r="K89" s="4">
        <v>10292</v>
      </c>
      <c r="L89" s="4">
        <v>10355</v>
      </c>
      <c r="M89" s="8">
        <f t="shared" si="10"/>
        <v>188</v>
      </c>
      <c r="N89" s="9">
        <f t="shared" si="11"/>
        <v>1.84911970099341E-2</v>
      </c>
      <c r="O89" s="6">
        <f t="shared" si="14"/>
        <v>184</v>
      </c>
      <c r="P89" s="7">
        <f t="shared" si="15"/>
        <v>1.8090649886933437E-2</v>
      </c>
      <c r="Q89" s="4">
        <f t="shared" si="12"/>
        <v>63</v>
      </c>
      <c r="R89" s="5">
        <f t="shared" si="13"/>
        <v>6.1212592304702683E-3</v>
      </c>
    </row>
    <row r="90" spans="1:18" x14ac:dyDescent="0.25">
      <c r="A90" s="3" t="s">
        <v>90</v>
      </c>
      <c r="B90" s="4">
        <v>25414</v>
      </c>
      <c r="C90" s="4">
        <v>25283</v>
      </c>
      <c r="D90" s="4">
        <v>25337</v>
      </c>
      <c r="E90" s="4">
        <v>24953</v>
      </c>
      <c r="F90" s="4">
        <v>25063</v>
      </c>
      <c r="G90" s="4">
        <v>25063</v>
      </c>
      <c r="H90" s="4">
        <v>24992</v>
      </c>
      <c r="I90" s="4">
        <v>24909</v>
      </c>
      <c r="J90" s="4">
        <v>24697</v>
      </c>
      <c r="K90" s="4">
        <v>24839</v>
      </c>
      <c r="L90" s="4">
        <v>24716</v>
      </c>
      <c r="M90" s="8">
        <f t="shared" si="10"/>
        <v>-698</v>
      </c>
      <c r="N90" s="9">
        <f t="shared" si="11"/>
        <v>-2.7465176674274023E-2</v>
      </c>
      <c r="O90" s="6">
        <f t="shared" si="14"/>
        <v>-347</v>
      </c>
      <c r="P90" s="7">
        <f t="shared" si="15"/>
        <v>-1.3845110321988589E-2</v>
      </c>
      <c r="Q90" s="4">
        <f t="shared" si="12"/>
        <v>-123</v>
      </c>
      <c r="R90" s="5">
        <f t="shared" si="13"/>
        <v>-4.9518901727122668E-3</v>
      </c>
    </row>
    <row r="91" spans="1:18" x14ac:dyDescent="0.25">
      <c r="A91" s="3" t="s">
        <v>91</v>
      </c>
      <c r="B91" s="4">
        <v>23494</v>
      </c>
      <c r="C91" s="4">
        <v>23345</v>
      </c>
      <c r="D91" s="4">
        <v>23081</v>
      </c>
      <c r="E91" s="4">
        <v>23065</v>
      </c>
      <c r="F91" s="4">
        <v>22939</v>
      </c>
      <c r="G91" s="4">
        <v>22799</v>
      </c>
      <c r="H91" s="4">
        <v>22740</v>
      </c>
      <c r="I91" s="4">
        <v>22895</v>
      </c>
      <c r="J91" s="4">
        <v>22924</v>
      </c>
      <c r="K91" s="4">
        <v>23024</v>
      </c>
      <c r="L91" s="4">
        <v>23158</v>
      </c>
      <c r="M91" s="8">
        <f t="shared" si="10"/>
        <v>-336</v>
      </c>
      <c r="N91" s="9">
        <f t="shared" si="11"/>
        <v>-1.4301523793308931E-2</v>
      </c>
      <c r="O91" s="6">
        <f t="shared" si="14"/>
        <v>359</v>
      </c>
      <c r="P91" s="7">
        <f t="shared" si="15"/>
        <v>1.5746304662485198E-2</v>
      </c>
      <c r="Q91" s="4">
        <f t="shared" si="12"/>
        <v>134</v>
      </c>
      <c r="R91" s="5">
        <f t="shared" si="13"/>
        <v>5.8200138985406531E-3</v>
      </c>
    </row>
    <row r="92" spans="1:18" x14ac:dyDescent="0.25">
      <c r="A92" s="3" t="s">
        <v>92</v>
      </c>
      <c r="B92" s="4">
        <v>6696</v>
      </c>
      <c r="C92" s="4">
        <v>6565</v>
      </c>
      <c r="D92" s="4">
        <v>6549</v>
      </c>
      <c r="E92" s="4">
        <v>6456</v>
      </c>
      <c r="F92" s="4">
        <v>6402</v>
      </c>
      <c r="G92" s="4">
        <v>6294</v>
      </c>
      <c r="H92" s="4">
        <v>6359</v>
      </c>
      <c r="I92" s="4">
        <v>6260</v>
      </c>
      <c r="J92" s="4">
        <v>6267</v>
      </c>
      <c r="K92" s="4">
        <v>6288</v>
      </c>
      <c r="L92" s="4">
        <v>6096</v>
      </c>
      <c r="M92" s="8">
        <f t="shared" si="10"/>
        <v>-600</v>
      </c>
      <c r="N92" s="9">
        <f t="shared" si="11"/>
        <v>-8.9605734767025089E-2</v>
      </c>
      <c r="O92" s="6">
        <f t="shared" si="14"/>
        <v>-198</v>
      </c>
      <c r="P92" s="7">
        <f t="shared" si="15"/>
        <v>-3.1458531935176358E-2</v>
      </c>
      <c r="Q92" s="4">
        <f t="shared" si="12"/>
        <v>-192</v>
      </c>
      <c r="R92" s="5">
        <f t="shared" si="13"/>
        <v>-3.0534351145038167E-2</v>
      </c>
    </row>
    <row r="93" spans="1:18" x14ac:dyDescent="0.25">
      <c r="A93" s="3" t="s">
        <v>93</v>
      </c>
      <c r="B93" s="4">
        <v>14100</v>
      </c>
      <c r="C93" s="4">
        <v>14143</v>
      </c>
      <c r="D93" s="4">
        <v>14032</v>
      </c>
      <c r="E93" s="4">
        <v>13996</v>
      </c>
      <c r="F93" s="4">
        <v>13941</v>
      </c>
      <c r="G93" s="4">
        <v>13797</v>
      </c>
      <c r="H93" s="4">
        <v>13773</v>
      </c>
      <c r="I93" s="4">
        <v>13576</v>
      </c>
      <c r="J93" s="4">
        <v>13428</v>
      </c>
      <c r="K93" s="4">
        <v>13343</v>
      </c>
      <c r="L93" s="4">
        <v>10679</v>
      </c>
      <c r="M93" s="8">
        <f t="shared" si="10"/>
        <v>-3421</v>
      </c>
      <c r="N93" s="9">
        <f t="shared" si="11"/>
        <v>-0.24262411347517732</v>
      </c>
      <c r="O93" s="6">
        <f t="shared" si="14"/>
        <v>-3118</v>
      </c>
      <c r="P93" s="7">
        <f t="shared" si="15"/>
        <v>-0.2259911574980068</v>
      </c>
      <c r="Q93" s="4">
        <f t="shared" si="12"/>
        <v>-2664</v>
      </c>
      <c r="R93" s="5">
        <f t="shared" si="13"/>
        <v>-0.19965524994379075</v>
      </c>
    </row>
    <row r="94" spans="1:18" x14ac:dyDescent="0.25">
      <c r="A94" s="3" t="s">
        <v>99</v>
      </c>
      <c r="B94" s="4">
        <v>23370</v>
      </c>
      <c r="C94" s="4">
        <v>23409</v>
      </c>
      <c r="D94" s="4">
        <v>23547</v>
      </c>
      <c r="E94" s="4">
        <v>23362</v>
      </c>
      <c r="F94" s="4">
        <v>23408</v>
      </c>
      <c r="G94" s="4">
        <v>23241</v>
      </c>
      <c r="H94" s="4">
        <v>23126</v>
      </c>
      <c r="I94" s="4">
        <v>22940</v>
      </c>
      <c r="J94" s="4">
        <v>22907</v>
      </c>
      <c r="K94" s="4">
        <v>22827</v>
      </c>
      <c r="L94" s="4">
        <v>23333</v>
      </c>
      <c r="M94" s="8">
        <f t="shared" si="10"/>
        <v>-37</v>
      </c>
      <c r="N94" s="9">
        <f t="shared" si="11"/>
        <v>-1.5832263585793753E-3</v>
      </c>
      <c r="O94" s="6">
        <f t="shared" si="14"/>
        <v>92</v>
      </c>
      <c r="P94" s="7">
        <f t="shared" si="15"/>
        <v>3.9585215782453427E-3</v>
      </c>
      <c r="Q94" s="4">
        <f t="shared" si="12"/>
        <v>506</v>
      </c>
      <c r="R94" s="5">
        <f t="shared" si="13"/>
        <v>2.2166732378323915E-2</v>
      </c>
    </row>
    <row r="95" spans="1:18" x14ac:dyDescent="0.25">
      <c r="A95" s="3" t="s">
        <v>100</v>
      </c>
      <c r="B95" s="4">
        <v>4431</v>
      </c>
      <c r="C95" s="4">
        <v>4390</v>
      </c>
      <c r="D95" s="4">
        <v>4391</v>
      </c>
      <c r="E95" s="4">
        <v>4375</v>
      </c>
      <c r="F95" s="4">
        <v>4397</v>
      </c>
      <c r="G95" s="4">
        <v>4506</v>
      </c>
      <c r="H95" s="4">
        <v>4496</v>
      </c>
      <c r="I95" s="4">
        <v>4513</v>
      </c>
      <c r="J95" s="4">
        <v>4577</v>
      </c>
      <c r="K95" s="4">
        <v>4632</v>
      </c>
      <c r="L95" s="4">
        <v>4032</v>
      </c>
      <c r="M95" s="8">
        <f t="shared" si="10"/>
        <v>-399</v>
      </c>
      <c r="N95" s="9">
        <f t="shared" si="11"/>
        <v>-9.004739336492891E-2</v>
      </c>
      <c r="O95" s="6">
        <f t="shared" si="14"/>
        <v>-474</v>
      </c>
      <c r="P95" s="7">
        <f t="shared" si="15"/>
        <v>-0.1051930758988016</v>
      </c>
      <c r="Q95" s="4">
        <f t="shared" si="12"/>
        <v>-600</v>
      </c>
      <c r="R95" s="5">
        <f t="shared" si="13"/>
        <v>-0.12953367875647667</v>
      </c>
    </row>
    <row r="96" spans="1:18" x14ac:dyDescent="0.25">
      <c r="A96" s="3" t="s">
        <v>101</v>
      </c>
      <c r="B96" s="4">
        <v>4843</v>
      </c>
      <c r="C96" s="4">
        <v>4839</v>
      </c>
      <c r="D96" s="4">
        <v>4872</v>
      </c>
      <c r="E96" s="4">
        <v>4902</v>
      </c>
      <c r="F96" s="4">
        <v>4851</v>
      </c>
      <c r="G96" s="4">
        <v>4833</v>
      </c>
      <c r="H96" s="4">
        <v>4915</v>
      </c>
      <c r="I96" s="4">
        <v>4958</v>
      </c>
      <c r="J96" s="4">
        <v>4937</v>
      </c>
      <c r="K96" s="4">
        <v>4936</v>
      </c>
      <c r="L96" s="4">
        <v>4716</v>
      </c>
      <c r="M96" s="8">
        <f t="shared" si="10"/>
        <v>-127</v>
      </c>
      <c r="N96" s="9">
        <f t="shared" si="11"/>
        <v>-2.6223415238488541E-2</v>
      </c>
      <c r="O96" s="6">
        <f t="shared" si="14"/>
        <v>-117</v>
      </c>
      <c r="P96" s="7">
        <f t="shared" si="15"/>
        <v>-2.4208566108007448E-2</v>
      </c>
      <c r="Q96" s="4">
        <f t="shared" si="12"/>
        <v>-220</v>
      </c>
      <c r="R96" s="5">
        <f t="shared" si="13"/>
        <v>-4.4570502431118313E-2</v>
      </c>
    </row>
    <row r="97" spans="1:18" x14ac:dyDescent="0.25">
      <c r="A97" s="3" t="s">
        <v>102</v>
      </c>
      <c r="B97" s="4">
        <v>39191</v>
      </c>
      <c r="C97" s="4">
        <v>39159</v>
      </c>
      <c r="D97" s="4">
        <v>39177</v>
      </c>
      <c r="E97" s="4">
        <v>39228</v>
      </c>
      <c r="F97" s="4">
        <v>38897</v>
      </c>
      <c r="G97" s="4">
        <v>39040</v>
      </c>
      <c r="H97" s="4">
        <v>38781</v>
      </c>
      <c r="I97" s="4">
        <v>38611</v>
      </c>
      <c r="J97" s="4">
        <v>38596</v>
      </c>
      <c r="K97" s="4">
        <v>38416</v>
      </c>
      <c r="L97" s="4">
        <v>38059</v>
      </c>
      <c r="M97" s="8">
        <f t="shared" si="10"/>
        <v>-1132</v>
      </c>
      <c r="N97" s="9">
        <f t="shared" si="11"/>
        <v>-2.8884182592942256E-2</v>
      </c>
      <c r="O97" s="6">
        <f t="shared" si="14"/>
        <v>-981</v>
      </c>
      <c r="P97" s="7">
        <f t="shared" si="15"/>
        <v>-2.5128073770491803E-2</v>
      </c>
      <c r="Q97" s="4">
        <f t="shared" si="12"/>
        <v>-357</v>
      </c>
      <c r="R97" s="5">
        <f t="shared" si="13"/>
        <v>-9.2930029154518947E-3</v>
      </c>
    </row>
    <row r="98" spans="1:18" x14ac:dyDescent="0.25">
      <c r="A98" s="3" t="s">
        <v>103</v>
      </c>
      <c r="B98" s="4">
        <v>8441</v>
      </c>
      <c r="C98" s="4">
        <v>8414</v>
      </c>
      <c r="D98" s="4">
        <v>8333</v>
      </c>
      <c r="E98" s="4">
        <v>8289</v>
      </c>
      <c r="F98" s="4">
        <v>8295</v>
      </c>
      <c r="G98" s="4">
        <v>8275</v>
      </c>
      <c r="H98" s="4">
        <v>8225</v>
      </c>
      <c r="I98" s="4">
        <v>8238</v>
      </c>
      <c r="J98" s="4">
        <v>8192</v>
      </c>
      <c r="K98" s="4">
        <v>8177</v>
      </c>
      <c r="L98" s="4">
        <v>7031</v>
      </c>
      <c r="M98" s="8">
        <f t="shared" si="10"/>
        <v>-1410</v>
      </c>
      <c r="N98" s="9">
        <f t="shared" si="11"/>
        <v>-0.16704181968961024</v>
      </c>
      <c r="O98" s="6">
        <f t="shared" si="14"/>
        <v>-1244</v>
      </c>
      <c r="P98" s="7">
        <f t="shared" si="15"/>
        <v>-0.1503323262839879</v>
      </c>
      <c r="Q98" s="4">
        <f t="shared" si="12"/>
        <v>-1146</v>
      </c>
      <c r="R98" s="5">
        <f t="shared" si="13"/>
        <v>-0.14014919897272837</v>
      </c>
    </row>
    <row r="99" spans="1:18" x14ac:dyDescent="0.25">
      <c r="A99" s="3" t="s">
        <v>104</v>
      </c>
      <c r="B99" s="4">
        <v>6373</v>
      </c>
      <c r="C99" s="4">
        <v>6232</v>
      </c>
      <c r="D99" s="4">
        <v>6213</v>
      </c>
      <c r="E99" s="4">
        <v>6150</v>
      </c>
      <c r="F99" s="4">
        <v>6089</v>
      </c>
      <c r="G99" s="4">
        <v>6099</v>
      </c>
      <c r="H99" s="4">
        <v>6035</v>
      </c>
      <c r="I99" s="4">
        <v>5992</v>
      </c>
      <c r="J99" s="4">
        <v>6004</v>
      </c>
      <c r="K99" s="4">
        <v>5923</v>
      </c>
      <c r="L99" s="4">
        <v>6103</v>
      </c>
      <c r="M99" s="8">
        <f t="shared" ref="M99:M118" si="16">L99-B99</f>
        <v>-270</v>
      </c>
      <c r="N99" s="9">
        <f t="shared" ref="N99:N118" si="17">M99/B99</f>
        <v>-4.2366232543543075E-2</v>
      </c>
      <c r="O99" s="6">
        <f t="shared" si="14"/>
        <v>4</v>
      </c>
      <c r="P99" s="7">
        <f t="shared" si="15"/>
        <v>6.5584522052795544E-4</v>
      </c>
      <c r="Q99" s="4">
        <f t="shared" ref="Q99:Q118" si="18">L99-K99</f>
        <v>180</v>
      </c>
      <c r="R99" s="5">
        <f t="shared" ref="R99:R118" si="19">Q99/K99</f>
        <v>3.0390005065000843E-2</v>
      </c>
    </row>
    <row r="100" spans="1:18" x14ac:dyDescent="0.25">
      <c r="A100" s="3" t="s">
        <v>94</v>
      </c>
      <c r="B100" s="4">
        <v>360485</v>
      </c>
      <c r="C100" s="4">
        <v>365614</v>
      </c>
      <c r="D100" s="4">
        <v>369175</v>
      </c>
      <c r="E100" s="4">
        <v>374378</v>
      </c>
      <c r="F100" s="4">
        <v>379956</v>
      </c>
      <c r="G100" s="4">
        <v>385108</v>
      </c>
      <c r="H100" s="4">
        <v>390724</v>
      </c>
      <c r="I100" s="4">
        <v>395153</v>
      </c>
      <c r="J100" s="4">
        <v>398656</v>
      </c>
      <c r="K100" s="4">
        <v>401625</v>
      </c>
      <c r="L100" s="4">
        <v>405262</v>
      </c>
      <c r="M100" s="8">
        <f t="shared" si="16"/>
        <v>44777</v>
      </c>
      <c r="N100" s="9">
        <f t="shared" si="17"/>
        <v>0.12421321275503835</v>
      </c>
      <c r="O100" s="6">
        <f t="shared" si="14"/>
        <v>20154</v>
      </c>
      <c r="P100" s="7">
        <f t="shared" si="15"/>
        <v>5.2333371417887971E-2</v>
      </c>
      <c r="Q100" s="4">
        <f t="shared" si="18"/>
        <v>3637</v>
      </c>
      <c r="R100" s="5">
        <f t="shared" si="19"/>
        <v>9.0557111733582316E-3</v>
      </c>
    </row>
    <row r="101" spans="1:18" x14ac:dyDescent="0.25">
      <c r="A101" s="3" t="s">
        <v>95</v>
      </c>
      <c r="B101" s="4">
        <v>9805</v>
      </c>
      <c r="C101" s="4">
        <v>9694</v>
      </c>
      <c r="D101" s="4">
        <v>9533</v>
      </c>
      <c r="E101" s="4">
        <v>9499</v>
      </c>
      <c r="F101" s="4">
        <v>9446</v>
      </c>
      <c r="G101" s="4">
        <v>9427</v>
      </c>
      <c r="H101" s="4">
        <v>9310</v>
      </c>
      <c r="I101" s="4">
        <v>9395</v>
      </c>
      <c r="J101" s="4">
        <v>9431</v>
      </c>
      <c r="K101" s="4">
        <v>9450</v>
      </c>
      <c r="L101" s="4">
        <v>9284</v>
      </c>
      <c r="M101" s="8">
        <f t="shared" si="16"/>
        <v>-521</v>
      </c>
      <c r="N101" s="9">
        <f t="shared" si="17"/>
        <v>-5.3136155022947475E-2</v>
      </c>
      <c r="O101" s="6">
        <f t="shared" si="14"/>
        <v>-143</v>
      </c>
      <c r="P101" s="7">
        <f t="shared" si="15"/>
        <v>-1.5169194865810968E-2</v>
      </c>
      <c r="Q101" s="4">
        <f t="shared" si="18"/>
        <v>-166</v>
      </c>
      <c r="R101" s="5">
        <f t="shared" si="19"/>
        <v>-1.7566137566137566E-2</v>
      </c>
    </row>
    <row r="102" spans="1:18" x14ac:dyDescent="0.25">
      <c r="A102" s="3" t="s">
        <v>97</v>
      </c>
      <c r="B102" s="4">
        <v>65359</v>
      </c>
      <c r="C102" s="4">
        <v>65596</v>
      </c>
      <c r="D102" s="4">
        <v>65811</v>
      </c>
      <c r="E102" s="4">
        <v>66118</v>
      </c>
      <c r="F102" s="4">
        <v>65801</v>
      </c>
      <c r="G102" s="4">
        <v>66253</v>
      </c>
      <c r="H102" s="4">
        <v>66395</v>
      </c>
      <c r="I102" s="4">
        <v>66702</v>
      </c>
      <c r="J102" s="4">
        <v>66740</v>
      </c>
      <c r="K102" s="4">
        <v>66942</v>
      </c>
      <c r="L102" s="4">
        <v>66922</v>
      </c>
      <c r="M102" s="8">
        <f t="shared" si="16"/>
        <v>1563</v>
      </c>
      <c r="N102" s="9">
        <f t="shared" si="17"/>
        <v>2.391407457274438E-2</v>
      </c>
      <c r="O102" s="6">
        <f t="shared" si="14"/>
        <v>669</v>
      </c>
      <c r="P102" s="7">
        <f t="shared" si="15"/>
        <v>1.0097655955202029E-2</v>
      </c>
      <c r="Q102" s="4">
        <f t="shared" si="18"/>
        <v>-20</v>
      </c>
      <c r="R102" s="5">
        <f t="shared" si="19"/>
        <v>-2.9876609602342327E-4</v>
      </c>
    </row>
    <row r="103" spans="1:18" x14ac:dyDescent="0.25">
      <c r="A103" s="3" t="s">
        <v>98</v>
      </c>
      <c r="B103" s="4">
        <v>998954</v>
      </c>
      <c r="C103" s="4">
        <v>1000147</v>
      </c>
      <c r="D103" s="4">
        <v>1000975</v>
      </c>
      <c r="E103" s="4">
        <v>1000746</v>
      </c>
      <c r="F103" s="4">
        <v>1000903</v>
      </c>
      <c r="G103" s="4">
        <v>1001585</v>
      </c>
      <c r="H103" s="4">
        <v>998393</v>
      </c>
      <c r="I103" s="4">
        <v>997116</v>
      </c>
      <c r="J103" s="4">
        <v>995900</v>
      </c>
      <c r="K103" s="4">
        <v>995467</v>
      </c>
      <c r="L103" s="4">
        <v>1004125</v>
      </c>
      <c r="M103" s="8">
        <f t="shared" si="16"/>
        <v>5171</v>
      </c>
      <c r="N103" s="9">
        <f t="shared" si="17"/>
        <v>5.1764145295979591E-3</v>
      </c>
      <c r="O103" s="6">
        <f t="shared" si="14"/>
        <v>2540</v>
      </c>
      <c r="P103" s="7">
        <f t="shared" si="15"/>
        <v>2.5359804709535385E-3</v>
      </c>
      <c r="Q103" s="4">
        <f t="shared" si="18"/>
        <v>8658</v>
      </c>
      <c r="R103" s="5">
        <f t="shared" si="19"/>
        <v>8.6974254294717949E-3</v>
      </c>
    </row>
    <row r="104" spans="1:18" x14ac:dyDescent="0.25">
      <c r="A104" s="3" t="s">
        <v>119</v>
      </c>
      <c r="B104" s="4">
        <v>319294</v>
      </c>
      <c r="C104" s="4">
        <v>319417</v>
      </c>
      <c r="D104" s="4">
        <v>319534</v>
      </c>
      <c r="E104" s="4">
        <v>318624</v>
      </c>
      <c r="F104" s="4">
        <v>317599</v>
      </c>
      <c r="G104" s="4">
        <v>316268</v>
      </c>
      <c r="H104" s="4">
        <v>312926</v>
      </c>
      <c r="I104" s="4">
        <v>308424</v>
      </c>
      <c r="J104" s="4">
        <v>303661</v>
      </c>
      <c r="K104" s="4">
        <v>300887</v>
      </c>
      <c r="L104" s="4">
        <v>301578</v>
      </c>
      <c r="M104" s="8">
        <f t="shared" si="16"/>
        <v>-17716</v>
      </c>
      <c r="N104" s="9">
        <f t="shared" si="17"/>
        <v>-5.5484913590609281E-2</v>
      </c>
      <c r="O104" s="6">
        <f t="shared" si="14"/>
        <v>-14690</v>
      </c>
      <c r="P104" s="7">
        <f t="shared" si="15"/>
        <v>-4.644794920763403E-2</v>
      </c>
      <c r="Q104" s="4">
        <f t="shared" si="18"/>
        <v>691</v>
      </c>
      <c r="R104" s="5">
        <f t="shared" si="19"/>
        <v>2.2965432205445898E-3</v>
      </c>
    </row>
    <row r="105" spans="1:18" x14ac:dyDescent="0.25">
      <c r="A105" s="3" t="s">
        <v>96</v>
      </c>
      <c r="B105" s="4">
        <v>18145</v>
      </c>
      <c r="C105" s="4">
        <v>18196</v>
      </c>
      <c r="D105" s="4">
        <v>17867</v>
      </c>
      <c r="E105" s="4">
        <v>17951</v>
      </c>
      <c r="F105" s="4">
        <v>17936</v>
      </c>
      <c r="G105" s="4">
        <v>17805</v>
      </c>
      <c r="H105" s="4">
        <v>17867</v>
      </c>
      <c r="I105" s="4">
        <v>17797</v>
      </c>
      <c r="J105" s="4">
        <v>17890</v>
      </c>
      <c r="K105" s="4">
        <v>17957</v>
      </c>
      <c r="L105" s="4">
        <v>18479</v>
      </c>
      <c r="M105" s="8">
        <f t="shared" si="16"/>
        <v>334</v>
      </c>
      <c r="N105" s="9">
        <f t="shared" si="17"/>
        <v>1.8407274731330945E-2</v>
      </c>
      <c r="O105" s="6">
        <f t="shared" si="14"/>
        <v>674</v>
      </c>
      <c r="P105" s="7">
        <f t="shared" si="15"/>
        <v>3.7854535242909298E-2</v>
      </c>
      <c r="Q105" s="4">
        <f t="shared" si="18"/>
        <v>522</v>
      </c>
      <c r="R105" s="5">
        <f t="shared" si="19"/>
        <v>2.9069443670991815E-2</v>
      </c>
    </row>
    <row r="106" spans="1:18" x14ac:dyDescent="0.25">
      <c r="A106" s="3" t="s">
        <v>105</v>
      </c>
      <c r="B106" s="4">
        <v>29968</v>
      </c>
      <c r="C106" s="4">
        <v>29850</v>
      </c>
      <c r="D106" s="4">
        <v>29816</v>
      </c>
      <c r="E106" s="4">
        <v>29802</v>
      </c>
      <c r="F106" s="4">
        <v>29794</v>
      </c>
      <c r="G106" s="4">
        <v>29751</v>
      </c>
      <c r="H106" s="4">
        <v>29504</v>
      </c>
      <c r="I106" s="4">
        <v>29384</v>
      </c>
      <c r="J106" s="4">
        <v>29288</v>
      </c>
      <c r="K106" s="4">
        <v>29096</v>
      </c>
      <c r="L106" s="4">
        <v>28672</v>
      </c>
      <c r="M106" s="8">
        <f t="shared" si="16"/>
        <v>-1296</v>
      </c>
      <c r="N106" s="9">
        <f t="shared" si="17"/>
        <v>-4.3246129204484784E-2</v>
      </c>
      <c r="O106" s="6">
        <f t="shared" si="14"/>
        <v>-1079</v>
      </c>
      <c r="P106" s="7">
        <f t="shared" si="15"/>
        <v>-3.6267688481059462E-2</v>
      </c>
      <c r="Q106" s="4">
        <f t="shared" si="18"/>
        <v>-424</v>
      </c>
      <c r="R106" s="5">
        <f t="shared" si="19"/>
        <v>-1.4572449821281275E-2</v>
      </c>
    </row>
    <row r="107" spans="1:18" x14ac:dyDescent="0.25">
      <c r="A107" s="3" t="s">
        <v>106</v>
      </c>
      <c r="B107" s="4">
        <v>32202</v>
      </c>
      <c r="C107" s="4">
        <v>32130</v>
      </c>
      <c r="D107" s="4">
        <v>31908</v>
      </c>
      <c r="E107" s="4">
        <v>31672</v>
      </c>
      <c r="F107" s="4">
        <v>31462</v>
      </c>
      <c r="G107" s="4">
        <v>31334</v>
      </c>
      <c r="H107" s="4">
        <v>31503</v>
      </c>
      <c r="I107" s="4">
        <v>31676</v>
      </c>
      <c r="J107" s="4">
        <v>31729</v>
      </c>
      <c r="K107" s="4">
        <v>32002</v>
      </c>
      <c r="L107" s="4">
        <v>31076</v>
      </c>
      <c r="M107" s="8">
        <f t="shared" si="16"/>
        <v>-1126</v>
      </c>
      <c r="N107" s="9">
        <f t="shared" si="17"/>
        <v>-3.4966772250170794E-2</v>
      </c>
      <c r="O107" s="6">
        <f t="shared" si="14"/>
        <v>-258</v>
      </c>
      <c r="P107" s="7">
        <f t="shared" si="15"/>
        <v>-8.2338673645241597E-3</v>
      </c>
      <c r="Q107" s="4">
        <f t="shared" si="18"/>
        <v>-926</v>
      </c>
      <c r="R107" s="5">
        <f t="shared" si="19"/>
        <v>-2.8935691519280046E-2</v>
      </c>
    </row>
    <row r="108" spans="1:18" x14ac:dyDescent="0.25">
      <c r="A108" s="3" t="s">
        <v>107</v>
      </c>
      <c r="B108" s="4">
        <v>6714</v>
      </c>
      <c r="C108" s="4">
        <v>6665</v>
      </c>
      <c r="D108" s="4">
        <v>6557</v>
      </c>
      <c r="E108" s="4">
        <v>6499</v>
      </c>
      <c r="F108" s="4">
        <v>6476</v>
      </c>
      <c r="G108" s="4">
        <v>6369</v>
      </c>
      <c r="H108" s="4">
        <v>6328</v>
      </c>
      <c r="I108" s="4">
        <v>6203</v>
      </c>
      <c r="J108" s="4">
        <v>6189</v>
      </c>
      <c r="K108" s="4">
        <v>6061</v>
      </c>
      <c r="L108" s="4">
        <v>5999</v>
      </c>
      <c r="M108" s="8">
        <f t="shared" si="16"/>
        <v>-715</v>
      </c>
      <c r="N108" s="9">
        <f t="shared" si="17"/>
        <v>-0.10649389335716414</v>
      </c>
      <c r="O108" s="6">
        <f t="shared" si="14"/>
        <v>-370</v>
      </c>
      <c r="P108" s="7">
        <f t="shared" si="15"/>
        <v>-5.8093892290783482E-2</v>
      </c>
      <c r="Q108" s="4">
        <f t="shared" si="18"/>
        <v>-62</v>
      </c>
      <c r="R108" s="5">
        <f t="shared" si="19"/>
        <v>-1.022933509321894E-2</v>
      </c>
    </row>
    <row r="109" spans="1:18" x14ac:dyDescent="0.25">
      <c r="A109" s="3" t="s">
        <v>108</v>
      </c>
      <c r="B109" s="4">
        <v>51675</v>
      </c>
      <c r="C109" s="4">
        <v>52666</v>
      </c>
      <c r="D109" s="4">
        <v>52928</v>
      </c>
      <c r="E109" s="4">
        <v>53298</v>
      </c>
      <c r="F109" s="4">
        <v>53861</v>
      </c>
      <c r="G109" s="4">
        <v>54282</v>
      </c>
      <c r="H109" s="4">
        <v>54663</v>
      </c>
      <c r="I109" s="4">
        <v>55176</v>
      </c>
      <c r="J109" s="4">
        <v>55817</v>
      </c>
      <c r="K109" s="4">
        <v>56057</v>
      </c>
      <c r="L109" s="4">
        <v>56066</v>
      </c>
      <c r="M109" s="8">
        <f t="shared" si="16"/>
        <v>4391</v>
      </c>
      <c r="N109" s="9">
        <f t="shared" si="17"/>
        <v>8.4973391388485725E-2</v>
      </c>
      <c r="O109" s="6">
        <f t="shared" si="14"/>
        <v>1784</v>
      </c>
      <c r="P109" s="7">
        <f t="shared" si="15"/>
        <v>3.2865406580450243E-2</v>
      </c>
      <c r="Q109" s="4">
        <f t="shared" si="18"/>
        <v>9</v>
      </c>
      <c r="R109" s="5">
        <f t="shared" si="19"/>
        <v>1.6055086786663573E-4</v>
      </c>
    </row>
    <row r="110" spans="1:18" x14ac:dyDescent="0.25">
      <c r="A110" s="3" t="s">
        <v>109</v>
      </c>
      <c r="B110" s="4">
        <v>26008</v>
      </c>
      <c r="C110" s="4">
        <v>25935</v>
      </c>
      <c r="D110" s="4">
        <v>25799</v>
      </c>
      <c r="E110" s="4">
        <v>25699</v>
      </c>
      <c r="F110" s="4">
        <v>25680</v>
      </c>
      <c r="G110" s="4">
        <v>25692</v>
      </c>
      <c r="H110" s="4">
        <v>25844</v>
      </c>
      <c r="I110" s="4">
        <v>25689</v>
      </c>
      <c r="J110" s="4">
        <v>25560</v>
      </c>
      <c r="K110" s="4">
        <v>25383</v>
      </c>
      <c r="L110" s="4">
        <v>24487</v>
      </c>
      <c r="M110" s="8">
        <f t="shared" si="16"/>
        <v>-1521</v>
      </c>
      <c r="N110" s="9">
        <f t="shared" si="17"/>
        <v>-5.8482005536757919E-2</v>
      </c>
      <c r="O110" s="6">
        <f t="shared" si="14"/>
        <v>-1205</v>
      </c>
      <c r="P110" s="7">
        <f t="shared" si="15"/>
        <v>-4.6901759302506618E-2</v>
      </c>
      <c r="Q110" s="4">
        <f t="shared" si="18"/>
        <v>-896</v>
      </c>
      <c r="R110" s="5">
        <f t="shared" si="19"/>
        <v>-3.5299216010715832E-2</v>
      </c>
    </row>
    <row r="111" spans="1:18" x14ac:dyDescent="0.25">
      <c r="A111" s="3" t="s">
        <v>111</v>
      </c>
      <c r="B111" s="4">
        <v>21159</v>
      </c>
      <c r="C111" s="4">
        <v>21090</v>
      </c>
      <c r="D111" s="4">
        <v>20937</v>
      </c>
      <c r="E111" s="4">
        <v>20988</v>
      </c>
      <c r="F111" s="4">
        <v>20996</v>
      </c>
      <c r="G111" s="4">
        <v>20775</v>
      </c>
      <c r="H111" s="4">
        <v>20689</v>
      </c>
      <c r="I111" s="4">
        <v>20527</v>
      </c>
      <c r="J111" s="4">
        <v>20544</v>
      </c>
      <c r="K111" s="4">
        <v>20654</v>
      </c>
      <c r="L111" s="4">
        <v>19707</v>
      </c>
      <c r="M111" s="8">
        <f t="shared" si="16"/>
        <v>-1452</v>
      </c>
      <c r="N111" s="9">
        <f t="shared" si="17"/>
        <v>-6.8623280873387205E-2</v>
      </c>
      <c r="O111" s="6">
        <f t="shared" si="14"/>
        <v>-1068</v>
      </c>
      <c r="P111" s="7">
        <f t="shared" si="15"/>
        <v>-5.1407942238267147E-2</v>
      </c>
      <c r="Q111" s="4">
        <f t="shared" si="18"/>
        <v>-947</v>
      </c>
      <c r="R111" s="5">
        <f t="shared" si="19"/>
        <v>-4.5850682676479133E-2</v>
      </c>
    </row>
    <row r="112" spans="1:18" x14ac:dyDescent="0.25">
      <c r="A112" s="3" t="s">
        <v>112</v>
      </c>
      <c r="B112" s="4">
        <v>32513</v>
      </c>
      <c r="C112" s="4">
        <v>32615</v>
      </c>
      <c r="D112" s="4">
        <v>32746</v>
      </c>
      <c r="E112" s="4">
        <v>32987</v>
      </c>
      <c r="F112" s="4">
        <v>33185</v>
      </c>
      <c r="G112" s="4">
        <v>33539</v>
      </c>
      <c r="H112" s="4">
        <v>33875</v>
      </c>
      <c r="I112" s="4">
        <v>34462</v>
      </c>
      <c r="J112" s="4">
        <v>34801</v>
      </c>
      <c r="K112" s="4">
        <v>35716</v>
      </c>
      <c r="L112" s="4">
        <v>35532</v>
      </c>
      <c r="M112" s="8">
        <f t="shared" si="16"/>
        <v>3019</v>
      </c>
      <c r="N112" s="9">
        <f t="shared" si="17"/>
        <v>9.2855165626057265E-2</v>
      </c>
      <c r="O112" s="6">
        <f t="shared" si="14"/>
        <v>1993</v>
      </c>
      <c r="P112" s="7">
        <f t="shared" si="15"/>
        <v>5.9423357881868866E-2</v>
      </c>
      <c r="Q112" s="4">
        <f t="shared" si="18"/>
        <v>-184</v>
      </c>
      <c r="R112" s="5">
        <f t="shared" si="19"/>
        <v>-5.1517527158696386E-3</v>
      </c>
    </row>
    <row r="113" spans="1:18" x14ac:dyDescent="0.25">
      <c r="A113" s="3" t="s">
        <v>113</v>
      </c>
      <c r="B113" s="4">
        <v>25195</v>
      </c>
      <c r="C113" s="4">
        <v>25106</v>
      </c>
      <c r="D113" s="4">
        <v>25088</v>
      </c>
      <c r="E113" s="4">
        <v>25145</v>
      </c>
      <c r="F113" s="4">
        <v>25078</v>
      </c>
      <c r="G113" s="4">
        <v>24795</v>
      </c>
      <c r="H113" s="4">
        <v>24847</v>
      </c>
      <c r="I113" s="4">
        <v>25000</v>
      </c>
      <c r="J113" s="4">
        <v>24900</v>
      </c>
      <c r="K113" s="4">
        <v>24743</v>
      </c>
      <c r="L113" s="4">
        <v>23514</v>
      </c>
      <c r="M113" s="8">
        <f t="shared" si="16"/>
        <v>-1681</v>
      </c>
      <c r="N113" s="9">
        <f t="shared" si="17"/>
        <v>-6.6719587219686446E-2</v>
      </c>
      <c r="O113" s="6">
        <f t="shared" si="14"/>
        <v>-1281</v>
      </c>
      <c r="P113" s="7">
        <f t="shared" si="15"/>
        <v>-5.1663641863278889E-2</v>
      </c>
      <c r="Q113" s="4">
        <f t="shared" si="18"/>
        <v>-1229</v>
      </c>
      <c r="R113" s="5">
        <f t="shared" si="19"/>
        <v>-4.9670613911005135E-2</v>
      </c>
    </row>
    <row r="114" spans="1:18" x14ac:dyDescent="0.25">
      <c r="A114" s="3" t="s">
        <v>115</v>
      </c>
      <c r="B114" s="4">
        <v>13521</v>
      </c>
      <c r="C114" s="4">
        <v>13424</v>
      </c>
      <c r="D114" s="4">
        <v>13409</v>
      </c>
      <c r="E114" s="4">
        <v>13476</v>
      </c>
      <c r="F114" s="4">
        <v>13482</v>
      </c>
      <c r="G114" s="4">
        <v>13435</v>
      </c>
      <c r="H114" s="4">
        <v>13229</v>
      </c>
      <c r="I114" s="4">
        <v>13309</v>
      </c>
      <c r="J114" s="4">
        <v>13079</v>
      </c>
      <c r="K114" s="4">
        <v>12904</v>
      </c>
      <c r="L114" s="4">
        <v>10974</v>
      </c>
      <c r="M114" s="8">
        <f t="shared" si="16"/>
        <v>-2547</v>
      </c>
      <c r="N114" s="9">
        <f t="shared" si="17"/>
        <v>-0.1883736410028844</v>
      </c>
      <c r="O114" s="6">
        <f t="shared" si="14"/>
        <v>-2461</v>
      </c>
      <c r="P114" s="7">
        <f t="shared" si="15"/>
        <v>-0.18317826572385559</v>
      </c>
      <c r="Q114" s="4">
        <f t="shared" si="18"/>
        <v>-1930</v>
      </c>
      <c r="R114" s="5">
        <f t="shared" si="19"/>
        <v>-0.14956602603843769</v>
      </c>
    </row>
    <row r="115" spans="1:18" x14ac:dyDescent="0.25">
      <c r="A115" s="3" t="s">
        <v>116</v>
      </c>
      <c r="B115" s="4">
        <v>36202</v>
      </c>
      <c r="C115" s="4">
        <v>36451</v>
      </c>
      <c r="D115" s="4">
        <v>36451</v>
      </c>
      <c r="E115" s="4">
        <v>36630</v>
      </c>
      <c r="F115" s="4">
        <v>37044</v>
      </c>
      <c r="G115" s="4">
        <v>37611</v>
      </c>
      <c r="H115" s="4">
        <v>38158</v>
      </c>
      <c r="I115" s="4">
        <v>38767</v>
      </c>
      <c r="J115" s="4">
        <v>39205</v>
      </c>
      <c r="K115" s="4">
        <v>39644</v>
      </c>
      <c r="L115" s="4">
        <v>39085</v>
      </c>
      <c r="M115" s="8">
        <f t="shared" si="16"/>
        <v>2883</v>
      </c>
      <c r="N115" s="9">
        <f t="shared" si="17"/>
        <v>7.963648417214518E-2</v>
      </c>
      <c r="O115" s="6">
        <f t="shared" si="14"/>
        <v>1474</v>
      </c>
      <c r="P115" s="7">
        <f t="shared" si="15"/>
        <v>3.9190662306240194E-2</v>
      </c>
      <c r="Q115" s="4">
        <f t="shared" si="18"/>
        <v>-559</v>
      </c>
      <c r="R115" s="5">
        <f t="shared" si="19"/>
        <v>-1.4100494400161437E-2</v>
      </c>
    </row>
    <row r="116" spans="1:18" x14ac:dyDescent="0.25">
      <c r="A116" s="3" t="s">
        <v>117</v>
      </c>
      <c r="B116" s="4">
        <v>2171</v>
      </c>
      <c r="C116" s="4">
        <v>2118</v>
      </c>
      <c r="D116" s="4">
        <v>2080</v>
      </c>
      <c r="E116" s="4">
        <v>2079</v>
      </c>
      <c r="F116" s="4">
        <v>2054</v>
      </c>
      <c r="G116" s="4">
        <v>2042</v>
      </c>
      <c r="H116" s="4">
        <v>2009</v>
      </c>
      <c r="I116" s="4">
        <v>2041</v>
      </c>
      <c r="J116" s="4">
        <v>2011</v>
      </c>
      <c r="K116" s="4">
        <v>1989</v>
      </c>
      <c r="L116" s="4">
        <v>1973</v>
      </c>
      <c r="M116" s="8">
        <f t="shared" si="16"/>
        <v>-198</v>
      </c>
      <c r="N116" s="9">
        <f t="shared" si="17"/>
        <v>-9.1202210962690003E-2</v>
      </c>
      <c r="O116" s="6">
        <f t="shared" si="14"/>
        <v>-69</v>
      </c>
      <c r="P116" s="7">
        <f t="shared" si="15"/>
        <v>-3.3790401567091087E-2</v>
      </c>
      <c r="Q116" s="4">
        <f t="shared" si="18"/>
        <v>-16</v>
      </c>
      <c r="R116" s="5">
        <f t="shared" si="19"/>
        <v>-8.0442433383609846E-3</v>
      </c>
    </row>
    <row r="117" spans="1:18" x14ac:dyDescent="0.25">
      <c r="A117" s="3" t="s">
        <v>118</v>
      </c>
      <c r="B117" s="4">
        <v>18815</v>
      </c>
      <c r="C117" s="4">
        <v>18569</v>
      </c>
      <c r="D117" s="4">
        <v>18557</v>
      </c>
      <c r="E117" s="4">
        <v>18335</v>
      </c>
      <c r="F117" s="4">
        <v>18200</v>
      </c>
      <c r="G117" s="4">
        <v>18147</v>
      </c>
      <c r="H117" s="4">
        <v>18181</v>
      </c>
      <c r="I117" s="4">
        <v>18216</v>
      </c>
      <c r="J117" s="4">
        <v>18230</v>
      </c>
      <c r="K117" s="4">
        <v>18329</v>
      </c>
      <c r="L117" s="4">
        <v>18188</v>
      </c>
      <c r="M117" s="8">
        <f t="shared" si="16"/>
        <v>-627</v>
      </c>
      <c r="N117" s="9">
        <f t="shared" si="17"/>
        <v>-3.3324475152803616E-2</v>
      </c>
      <c r="O117" s="6">
        <f t="shared" si="14"/>
        <v>41</v>
      </c>
      <c r="P117" s="7">
        <f t="shared" si="15"/>
        <v>2.2593266104590291E-3</v>
      </c>
      <c r="Q117" s="4">
        <f t="shared" si="18"/>
        <v>-141</v>
      </c>
      <c r="R117" s="5">
        <f t="shared" si="19"/>
        <v>-7.6927273719242734E-3</v>
      </c>
    </row>
    <row r="118" spans="1:18" s="1" customFormat="1" x14ac:dyDescent="0.25">
      <c r="A118" s="10" t="s">
        <v>175</v>
      </c>
      <c r="B118" s="11">
        <f t="shared" ref="B118:J118" si="20">SUM(B3:B117)</f>
        <v>5988927</v>
      </c>
      <c r="C118" s="11">
        <f t="shared" si="20"/>
        <v>6011182</v>
      </c>
      <c r="D118" s="11">
        <f t="shared" si="20"/>
        <v>6026027</v>
      </c>
      <c r="E118" s="11">
        <f t="shared" si="20"/>
        <v>6042989</v>
      </c>
      <c r="F118" s="11">
        <f t="shared" si="20"/>
        <v>6059130</v>
      </c>
      <c r="G118" s="11">
        <f t="shared" si="20"/>
        <v>6075411</v>
      </c>
      <c r="H118" s="11">
        <f>SUM(H3:H117)</f>
        <v>6091384</v>
      </c>
      <c r="I118" s="11">
        <f t="shared" si="20"/>
        <v>6111382</v>
      </c>
      <c r="J118" s="11">
        <f t="shared" si="20"/>
        <v>6125986</v>
      </c>
      <c r="K118" s="11">
        <f>SUM(K3:K117)</f>
        <v>6140475</v>
      </c>
      <c r="L118" s="11">
        <f>SUM(L3:L117)</f>
        <v>6154913</v>
      </c>
      <c r="M118" s="11">
        <f t="shared" si="16"/>
        <v>165986</v>
      </c>
      <c r="N118" s="12">
        <f t="shared" si="17"/>
        <v>2.771548225583648E-2</v>
      </c>
      <c r="O118" s="11">
        <f t="shared" si="14"/>
        <v>79502</v>
      </c>
      <c r="P118" s="12">
        <f>O118/G118</f>
        <v>1.3085863655973234E-2</v>
      </c>
      <c r="Q118" s="11">
        <f t="shared" si="18"/>
        <v>14438</v>
      </c>
      <c r="R118" s="12">
        <f t="shared" si="19"/>
        <v>2.3512838990468977E-3</v>
      </c>
    </row>
    <row r="120" spans="1:18" ht="15.75" x14ac:dyDescent="0.25">
      <c r="A120" s="26" t="s">
        <v>181</v>
      </c>
      <c r="B120" s="26"/>
      <c r="C120" s="26"/>
      <c r="D120" s="26"/>
      <c r="E120" s="26"/>
      <c r="F120" s="26"/>
      <c r="G120" s="25"/>
    </row>
    <row r="121" spans="1:18" x14ac:dyDescent="0.25">
      <c r="A121" s="27" t="s">
        <v>179</v>
      </c>
      <c r="B121" s="27"/>
      <c r="C121" s="27"/>
      <c r="D121" s="27"/>
      <c r="E121" s="27"/>
      <c r="F121" s="27"/>
      <c r="G121" s="27"/>
    </row>
    <row r="122" spans="1:18" x14ac:dyDescent="0.25">
      <c r="A122" s="27" t="s">
        <v>180</v>
      </c>
      <c r="B122" s="27"/>
      <c r="C122" s="27"/>
      <c r="D122" s="27"/>
      <c r="E122" s="27"/>
      <c r="F122" s="27"/>
      <c r="G122" s="27"/>
    </row>
  </sheetData>
  <mergeCells count="4">
    <mergeCell ref="A1:R1"/>
    <mergeCell ref="A120:F120"/>
    <mergeCell ref="A122:G122"/>
    <mergeCell ref="A121:G121"/>
  </mergeCells>
  <hyperlinks>
    <hyperlink ref="A121" r:id="rId1" display="https://www.census.gov/programs-surveys/decennial-census.html"/>
    <hyperlink ref="A122" r:id="rId2" display="https://www.census.gov/programs-surveys/popest/data/data-sets.html"/>
  </hyperlinks>
  <pageMargins left="0.7" right="0.7" top="0.75" bottom="0.75" header="0.3" footer="0.3"/>
  <pageSetup orientation="portrait" verticalDpi="599" r:id="rId3"/>
  <ignoredErrors>
    <ignoredError sqref="B118:K1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abSelected="1" topLeftCell="A49" workbookViewId="0">
      <selection activeCell="C64" sqref="C64"/>
    </sheetView>
  </sheetViews>
  <sheetFormatPr defaultRowHeight="15" x14ac:dyDescent="0.25"/>
  <cols>
    <col min="1" max="1" width="19.140625" bestFit="1" customWidth="1"/>
    <col min="2" max="3" width="15.5703125" bestFit="1" customWidth="1"/>
    <col min="4" max="11" width="15.28515625" customWidth="1"/>
    <col min="12" max="12" width="15.28515625" bestFit="1" customWidth="1"/>
    <col min="13" max="13" width="18.85546875" customWidth="1"/>
    <col min="14" max="14" width="14.28515625" bestFit="1" customWidth="1"/>
    <col min="15" max="15" width="12.28515625" bestFit="1" customWidth="1"/>
    <col min="16" max="16" width="14.28515625" bestFit="1" customWidth="1"/>
    <col min="17" max="17" width="12.28515625" bestFit="1" customWidth="1"/>
    <col min="18" max="18" width="12.85546875" bestFit="1" customWidth="1"/>
    <col min="19" max="19" width="12.28515625" bestFit="1" customWidth="1"/>
  </cols>
  <sheetData>
    <row r="1" spans="1:19" ht="18" x14ac:dyDescent="0.25">
      <c r="A1" s="23" t="s">
        <v>177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28.5" x14ac:dyDescent="0.25">
      <c r="A2" s="20" t="s">
        <v>167</v>
      </c>
      <c r="B2" s="18">
        <v>2010</v>
      </c>
      <c r="C2" s="19">
        <v>2011</v>
      </c>
      <c r="D2" s="19">
        <v>2012</v>
      </c>
      <c r="E2" s="19">
        <v>2013</v>
      </c>
      <c r="F2" s="19">
        <v>2014</v>
      </c>
      <c r="G2" s="19">
        <v>2015</v>
      </c>
      <c r="H2" s="19">
        <v>2016</v>
      </c>
      <c r="I2" s="19">
        <v>2017</v>
      </c>
      <c r="J2" s="19">
        <v>2018</v>
      </c>
      <c r="K2" s="19">
        <v>2019</v>
      </c>
      <c r="L2" s="18">
        <v>2020</v>
      </c>
      <c r="M2" s="18" t="s">
        <v>178</v>
      </c>
      <c r="N2" s="18" t="s">
        <v>169</v>
      </c>
      <c r="O2" s="18" t="s">
        <v>172</v>
      </c>
      <c r="P2" s="18" t="s">
        <v>171</v>
      </c>
      <c r="Q2" s="18" t="s">
        <v>174</v>
      </c>
      <c r="R2" s="18" t="s">
        <v>170</v>
      </c>
      <c r="S2" s="18" t="s">
        <v>173</v>
      </c>
    </row>
    <row r="3" spans="1:19" x14ac:dyDescent="0.25">
      <c r="A3" s="10" t="s">
        <v>168</v>
      </c>
      <c r="B3" s="11">
        <v>308745538</v>
      </c>
      <c r="C3" s="11">
        <v>311583481</v>
      </c>
      <c r="D3" s="11">
        <v>313877662</v>
      </c>
      <c r="E3" s="11">
        <v>316059947</v>
      </c>
      <c r="F3" s="11">
        <v>318386329</v>
      </c>
      <c r="G3" s="11">
        <v>320738994</v>
      </c>
      <c r="H3" s="11">
        <v>323071755</v>
      </c>
      <c r="I3" s="11">
        <v>325122128</v>
      </c>
      <c r="J3" s="11">
        <v>326838199</v>
      </c>
      <c r="K3" s="11">
        <v>328329953</v>
      </c>
      <c r="L3" s="11">
        <v>331449281</v>
      </c>
      <c r="M3" s="21">
        <v>0</v>
      </c>
      <c r="N3" s="11">
        <f t="shared" ref="N3:N34" si="0">L3-B3</f>
        <v>22703743</v>
      </c>
      <c r="O3" s="12">
        <f t="shared" ref="O3:O34" si="1">N3/B3</f>
        <v>7.3535453004668197E-2</v>
      </c>
      <c r="P3" s="11">
        <f t="shared" ref="P3:P34" si="2">L3-G3</f>
        <v>10710287</v>
      </c>
      <c r="Q3" s="12">
        <f t="shared" ref="Q3:Q34" si="3">P3/G3</f>
        <v>3.3392531623392195E-2</v>
      </c>
      <c r="R3" s="11">
        <f t="shared" ref="R3:R34" si="4">L3-K3</f>
        <v>3119328</v>
      </c>
      <c r="S3" s="12">
        <f t="shared" ref="S3:S34" si="5">R3/K3</f>
        <v>9.5005891832232563E-3</v>
      </c>
    </row>
    <row r="4" spans="1:19" x14ac:dyDescent="0.25">
      <c r="A4" s="3" t="s">
        <v>141</v>
      </c>
      <c r="B4" s="4">
        <v>4779736</v>
      </c>
      <c r="C4" s="4">
        <v>4799642</v>
      </c>
      <c r="D4" s="4">
        <v>4816632</v>
      </c>
      <c r="E4" s="4">
        <v>4831586</v>
      </c>
      <c r="F4" s="4">
        <v>4843737</v>
      </c>
      <c r="G4" s="4">
        <v>4854803</v>
      </c>
      <c r="H4" s="4">
        <v>4866824</v>
      </c>
      <c r="I4" s="4">
        <v>4877989</v>
      </c>
      <c r="J4" s="4">
        <v>4891628</v>
      </c>
      <c r="K4" s="4">
        <v>4907965</v>
      </c>
      <c r="L4" s="4">
        <v>5024279</v>
      </c>
      <c r="M4" s="16">
        <v>24</v>
      </c>
      <c r="N4" s="8">
        <f t="shared" si="0"/>
        <v>244543</v>
      </c>
      <c r="O4" s="9">
        <f t="shared" si="1"/>
        <v>5.1162449139450381E-2</v>
      </c>
      <c r="P4" s="6">
        <f t="shared" si="2"/>
        <v>169476</v>
      </c>
      <c r="Q4" s="7">
        <f t="shared" si="3"/>
        <v>3.4908934512893723E-2</v>
      </c>
      <c r="R4" s="4">
        <f t="shared" si="4"/>
        <v>116314</v>
      </c>
      <c r="S4" s="5">
        <f t="shared" si="5"/>
        <v>2.3699028008553443E-2</v>
      </c>
    </row>
    <row r="5" spans="1:19" x14ac:dyDescent="0.25">
      <c r="A5" s="3" t="s">
        <v>163</v>
      </c>
      <c r="B5" s="4">
        <v>710231</v>
      </c>
      <c r="C5" s="4">
        <v>722349</v>
      </c>
      <c r="D5" s="4">
        <v>730810</v>
      </c>
      <c r="E5" s="4">
        <v>737626</v>
      </c>
      <c r="F5" s="4">
        <v>737075</v>
      </c>
      <c r="G5" s="4">
        <v>738430</v>
      </c>
      <c r="H5" s="4">
        <v>742575</v>
      </c>
      <c r="I5" s="4">
        <v>740983</v>
      </c>
      <c r="J5" s="4">
        <v>736624</v>
      </c>
      <c r="K5" s="4">
        <v>733603</v>
      </c>
      <c r="L5" s="4">
        <v>733391</v>
      </c>
      <c r="M5" s="16">
        <v>48</v>
      </c>
      <c r="N5" s="8">
        <f t="shared" si="0"/>
        <v>23160</v>
      </c>
      <c r="O5" s="9">
        <f t="shared" si="1"/>
        <v>3.2609108867396666E-2</v>
      </c>
      <c r="P5" s="6">
        <f t="shared" si="2"/>
        <v>-5039</v>
      </c>
      <c r="Q5" s="7">
        <f t="shared" si="3"/>
        <v>-6.8239372723210056E-3</v>
      </c>
      <c r="R5" s="4">
        <f t="shared" si="4"/>
        <v>-212</v>
      </c>
      <c r="S5" s="5">
        <f t="shared" si="5"/>
        <v>-2.8898464155680936E-4</v>
      </c>
    </row>
    <row r="6" spans="1:19" x14ac:dyDescent="0.25">
      <c r="A6" s="3" t="s">
        <v>131</v>
      </c>
      <c r="B6" s="4">
        <v>6392017</v>
      </c>
      <c r="C6" s="4">
        <v>6473416</v>
      </c>
      <c r="D6" s="4">
        <v>6556344</v>
      </c>
      <c r="E6" s="4">
        <v>6634690</v>
      </c>
      <c r="F6" s="4">
        <v>6732873</v>
      </c>
      <c r="G6" s="4">
        <v>6832810</v>
      </c>
      <c r="H6" s="4">
        <v>6944767</v>
      </c>
      <c r="I6" s="4">
        <v>7048088</v>
      </c>
      <c r="J6" s="4">
        <v>7164228</v>
      </c>
      <c r="K6" s="4">
        <v>7291843</v>
      </c>
      <c r="L6" s="4">
        <v>7151502</v>
      </c>
      <c r="M6" s="4">
        <v>14</v>
      </c>
      <c r="N6" s="8">
        <f t="shared" si="0"/>
        <v>759485</v>
      </c>
      <c r="O6" s="9">
        <f t="shared" si="1"/>
        <v>0.11881773781264975</v>
      </c>
      <c r="P6" s="6">
        <f t="shared" si="2"/>
        <v>318692</v>
      </c>
      <c r="Q6" s="7">
        <f t="shared" si="3"/>
        <v>4.6641425709188458E-2</v>
      </c>
      <c r="R6" s="4">
        <f t="shared" si="4"/>
        <v>-140341</v>
      </c>
      <c r="S6" s="5">
        <f t="shared" si="5"/>
        <v>-1.9246300283755423E-2</v>
      </c>
    </row>
    <row r="7" spans="1:19" x14ac:dyDescent="0.25">
      <c r="A7" s="3" t="s">
        <v>149</v>
      </c>
      <c r="B7" s="4">
        <v>2915918</v>
      </c>
      <c r="C7" s="4">
        <v>2941038</v>
      </c>
      <c r="D7" s="4">
        <v>2952876</v>
      </c>
      <c r="E7" s="4">
        <v>2960459</v>
      </c>
      <c r="F7" s="4">
        <v>2968759</v>
      </c>
      <c r="G7" s="4">
        <v>2979732</v>
      </c>
      <c r="H7" s="4">
        <v>2991815</v>
      </c>
      <c r="I7" s="4">
        <v>3003855</v>
      </c>
      <c r="J7" s="4">
        <v>3012161</v>
      </c>
      <c r="K7" s="4">
        <v>3020985</v>
      </c>
      <c r="L7" s="4">
        <v>3011524</v>
      </c>
      <c r="M7" s="4">
        <v>33</v>
      </c>
      <c r="N7" s="8">
        <f t="shared" si="0"/>
        <v>95606</v>
      </c>
      <c r="O7" s="9">
        <f t="shared" si="1"/>
        <v>3.2787616112661608E-2</v>
      </c>
      <c r="P7" s="6">
        <f t="shared" si="2"/>
        <v>31792</v>
      </c>
      <c r="Q7" s="7">
        <f t="shared" si="3"/>
        <v>1.0669415907202393E-2</v>
      </c>
      <c r="R7" s="4">
        <f t="shared" si="4"/>
        <v>-9461</v>
      </c>
      <c r="S7" s="5">
        <f t="shared" si="5"/>
        <v>-3.131760005428693E-3</v>
      </c>
    </row>
    <row r="8" spans="1:19" x14ac:dyDescent="0.25">
      <c r="A8" s="3" t="s">
        <v>120</v>
      </c>
      <c r="B8" s="4">
        <v>37253956</v>
      </c>
      <c r="C8" s="4">
        <v>37636311</v>
      </c>
      <c r="D8" s="4">
        <v>37944551</v>
      </c>
      <c r="E8" s="4">
        <v>38253768</v>
      </c>
      <c r="F8" s="4">
        <v>38586706</v>
      </c>
      <c r="G8" s="4">
        <v>38904296</v>
      </c>
      <c r="H8" s="4">
        <v>39149186</v>
      </c>
      <c r="I8" s="4">
        <v>39337785</v>
      </c>
      <c r="J8" s="4">
        <v>39437463</v>
      </c>
      <c r="K8" s="4">
        <v>39437610</v>
      </c>
      <c r="L8" s="4">
        <v>39538223</v>
      </c>
      <c r="M8" s="4">
        <v>1</v>
      </c>
      <c r="N8" s="8">
        <f t="shared" si="0"/>
        <v>2284267</v>
      </c>
      <c r="O8" s="9">
        <f t="shared" si="1"/>
        <v>6.1316092175553116E-2</v>
      </c>
      <c r="P8" s="6">
        <f t="shared" si="2"/>
        <v>633927</v>
      </c>
      <c r="Q8" s="7">
        <f t="shared" si="3"/>
        <v>1.6294524388771874E-2</v>
      </c>
      <c r="R8" s="4">
        <f t="shared" si="4"/>
        <v>100613</v>
      </c>
      <c r="S8" s="5">
        <f t="shared" si="5"/>
        <v>2.5511941519782764E-3</v>
      </c>
    </row>
    <row r="9" spans="1:19" x14ac:dyDescent="0.25">
      <c r="A9" s="3" t="s">
        <v>138</v>
      </c>
      <c r="B9" s="4">
        <v>5029196</v>
      </c>
      <c r="C9" s="4">
        <v>5121900</v>
      </c>
      <c r="D9" s="4">
        <v>5193660</v>
      </c>
      <c r="E9" s="4">
        <v>5270774</v>
      </c>
      <c r="F9" s="4">
        <v>5352637</v>
      </c>
      <c r="G9" s="4">
        <v>5454328</v>
      </c>
      <c r="H9" s="4">
        <v>5543844</v>
      </c>
      <c r="I9" s="4">
        <v>5617421</v>
      </c>
      <c r="J9" s="4">
        <v>5697155</v>
      </c>
      <c r="K9" s="4">
        <v>5758486</v>
      </c>
      <c r="L9" s="4">
        <v>5773714</v>
      </c>
      <c r="M9" s="4">
        <v>21</v>
      </c>
      <c r="N9" s="8">
        <f t="shared" si="0"/>
        <v>744518</v>
      </c>
      <c r="O9" s="9">
        <f t="shared" si="1"/>
        <v>0.14803916968040221</v>
      </c>
      <c r="P9" s="6">
        <f t="shared" si="2"/>
        <v>319386</v>
      </c>
      <c r="Q9" s="7">
        <f t="shared" si="3"/>
        <v>5.8556434449853402E-2</v>
      </c>
      <c r="R9" s="4">
        <f t="shared" si="4"/>
        <v>15228</v>
      </c>
      <c r="S9" s="5">
        <f t="shared" si="5"/>
        <v>2.6444450850449234E-3</v>
      </c>
    </row>
    <row r="10" spans="1:19" x14ac:dyDescent="0.25">
      <c r="A10" s="3" t="s">
        <v>145</v>
      </c>
      <c r="B10" s="4">
        <v>3574097</v>
      </c>
      <c r="C10" s="4">
        <v>3588632</v>
      </c>
      <c r="D10" s="4">
        <v>3595211</v>
      </c>
      <c r="E10" s="4">
        <v>3595792</v>
      </c>
      <c r="F10" s="4">
        <v>3595697</v>
      </c>
      <c r="G10" s="4">
        <v>3588561</v>
      </c>
      <c r="H10" s="4">
        <v>3579830</v>
      </c>
      <c r="I10" s="4">
        <v>3575324</v>
      </c>
      <c r="J10" s="4">
        <v>3574561</v>
      </c>
      <c r="K10" s="4">
        <v>3566022</v>
      </c>
      <c r="L10" s="4">
        <v>3605944</v>
      </c>
      <c r="M10" s="4">
        <v>29</v>
      </c>
      <c r="N10" s="8">
        <f t="shared" si="0"/>
        <v>31847</v>
      </c>
      <c r="O10" s="9">
        <f t="shared" si="1"/>
        <v>8.9105024290051446E-3</v>
      </c>
      <c r="P10" s="6">
        <f t="shared" si="2"/>
        <v>17383</v>
      </c>
      <c r="Q10" s="7">
        <f t="shared" si="3"/>
        <v>4.844002930422529E-3</v>
      </c>
      <c r="R10" s="4">
        <f t="shared" si="4"/>
        <v>39922</v>
      </c>
      <c r="S10" s="5">
        <f t="shared" si="5"/>
        <v>1.1195107601691744E-2</v>
      </c>
    </row>
    <row r="11" spans="1:19" x14ac:dyDescent="0.25">
      <c r="A11" s="3" t="s">
        <v>160</v>
      </c>
      <c r="B11" s="4">
        <v>897934</v>
      </c>
      <c r="C11" s="4">
        <v>907590</v>
      </c>
      <c r="D11" s="4">
        <v>915518</v>
      </c>
      <c r="E11" s="4">
        <v>924062</v>
      </c>
      <c r="F11" s="4">
        <v>933131</v>
      </c>
      <c r="G11" s="4">
        <v>942065</v>
      </c>
      <c r="H11" s="4">
        <v>949989</v>
      </c>
      <c r="I11" s="4">
        <v>957942</v>
      </c>
      <c r="J11" s="4">
        <v>966985</v>
      </c>
      <c r="K11" s="4">
        <v>976668</v>
      </c>
      <c r="L11" s="4">
        <v>989948</v>
      </c>
      <c r="M11" s="4">
        <v>45</v>
      </c>
      <c r="N11" s="8">
        <f t="shared" si="0"/>
        <v>92014</v>
      </c>
      <c r="O11" s="9">
        <f t="shared" si="1"/>
        <v>0.10247301026578791</v>
      </c>
      <c r="P11" s="6">
        <f t="shared" si="2"/>
        <v>47883</v>
      </c>
      <c r="Q11" s="7">
        <f t="shared" si="3"/>
        <v>5.0827702971663315E-2</v>
      </c>
      <c r="R11" s="4">
        <f t="shared" si="4"/>
        <v>13280</v>
      </c>
      <c r="S11" s="5">
        <f t="shared" si="5"/>
        <v>1.3597251061773294E-2</v>
      </c>
    </row>
    <row r="12" spans="1:19" x14ac:dyDescent="0.25">
      <c r="A12" s="3" t="s">
        <v>164</v>
      </c>
      <c r="B12" s="4">
        <v>601723</v>
      </c>
      <c r="C12" s="4">
        <v>620290</v>
      </c>
      <c r="D12" s="4">
        <v>635737</v>
      </c>
      <c r="E12" s="4">
        <v>651559</v>
      </c>
      <c r="F12" s="4">
        <v>663603</v>
      </c>
      <c r="G12" s="4">
        <v>677014</v>
      </c>
      <c r="H12" s="4">
        <v>687576</v>
      </c>
      <c r="I12" s="4">
        <v>697079</v>
      </c>
      <c r="J12" s="4">
        <v>704147</v>
      </c>
      <c r="K12" s="4">
        <v>708253</v>
      </c>
      <c r="L12" s="4">
        <v>689545</v>
      </c>
      <c r="M12" s="4">
        <v>49</v>
      </c>
      <c r="N12" s="8">
        <f t="shared" si="0"/>
        <v>87822</v>
      </c>
      <c r="O12" s="9">
        <f t="shared" si="1"/>
        <v>0.14595087772945359</v>
      </c>
      <c r="P12" s="6">
        <f t="shared" si="2"/>
        <v>12531</v>
      </c>
      <c r="Q12" s="7">
        <f t="shared" si="3"/>
        <v>1.8509218420889376E-2</v>
      </c>
      <c r="R12" s="4">
        <f t="shared" si="4"/>
        <v>-18708</v>
      </c>
      <c r="S12" s="5">
        <f t="shared" si="5"/>
        <v>-2.6414289808867734E-2</v>
      </c>
    </row>
    <row r="13" spans="1:19" x14ac:dyDescent="0.25">
      <c r="A13" s="3" t="s">
        <v>121</v>
      </c>
      <c r="B13" s="4">
        <v>18801310</v>
      </c>
      <c r="C13" s="4">
        <v>19055607</v>
      </c>
      <c r="D13" s="4">
        <v>19302016</v>
      </c>
      <c r="E13" s="4">
        <v>19551678</v>
      </c>
      <c r="F13" s="4">
        <v>19853880</v>
      </c>
      <c r="G13" s="4">
        <v>20219111</v>
      </c>
      <c r="H13" s="4">
        <v>20627237</v>
      </c>
      <c r="I13" s="4">
        <v>20977089</v>
      </c>
      <c r="J13" s="4">
        <v>21254926</v>
      </c>
      <c r="K13" s="4">
        <v>21492056</v>
      </c>
      <c r="L13" s="4">
        <v>21538187</v>
      </c>
      <c r="M13" s="4">
        <v>3</v>
      </c>
      <c r="N13" s="8">
        <f t="shared" si="0"/>
        <v>2736877</v>
      </c>
      <c r="O13" s="9">
        <f t="shared" si="1"/>
        <v>0.14556842049835889</v>
      </c>
      <c r="P13" s="6">
        <f t="shared" si="2"/>
        <v>1319076</v>
      </c>
      <c r="Q13" s="7">
        <f t="shared" si="3"/>
        <v>6.5239070105505628E-2</v>
      </c>
      <c r="R13" s="4">
        <f t="shared" si="4"/>
        <v>46131</v>
      </c>
      <c r="S13" s="5">
        <f t="shared" si="5"/>
        <v>2.1464209845721599E-3</v>
      </c>
    </row>
    <row r="14" spans="1:19" x14ac:dyDescent="0.25">
      <c r="A14" s="3" t="s">
        <v>126</v>
      </c>
      <c r="B14" s="4">
        <v>9687653</v>
      </c>
      <c r="C14" s="4">
        <v>9803630</v>
      </c>
      <c r="D14" s="4">
        <v>9903580</v>
      </c>
      <c r="E14" s="4">
        <v>9975592</v>
      </c>
      <c r="F14" s="4">
        <v>10071204</v>
      </c>
      <c r="G14" s="4">
        <v>10183353</v>
      </c>
      <c r="H14" s="4">
        <v>10308442</v>
      </c>
      <c r="I14" s="4">
        <v>10417031</v>
      </c>
      <c r="J14" s="4">
        <v>10519389</v>
      </c>
      <c r="K14" s="4">
        <v>10628020</v>
      </c>
      <c r="L14" s="4">
        <v>10711908</v>
      </c>
      <c r="M14" s="17">
        <v>8</v>
      </c>
      <c r="N14" s="8">
        <f t="shared" si="0"/>
        <v>1024255</v>
      </c>
      <c r="O14" s="9">
        <f t="shared" si="1"/>
        <v>0.10572787856873074</v>
      </c>
      <c r="P14" s="6">
        <f t="shared" si="2"/>
        <v>528555</v>
      </c>
      <c r="Q14" s="7">
        <f t="shared" si="3"/>
        <v>5.1903827747108444E-2</v>
      </c>
      <c r="R14" s="4">
        <f t="shared" si="4"/>
        <v>83888</v>
      </c>
      <c r="S14" s="5">
        <f t="shared" si="5"/>
        <v>7.8930976795301474E-3</v>
      </c>
    </row>
    <row r="15" spans="1:19" x14ac:dyDescent="0.25">
      <c r="A15" s="3" t="s">
        <v>155</v>
      </c>
      <c r="B15" s="4">
        <v>1360301</v>
      </c>
      <c r="C15" s="4">
        <v>1379562</v>
      </c>
      <c r="D15" s="4">
        <v>1395199</v>
      </c>
      <c r="E15" s="4">
        <v>1408822</v>
      </c>
      <c r="F15" s="4">
        <v>1415335</v>
      </c>
      <c r="G15" s="4">
        <v>1422999</v>
      </c>
      <c r="H15" s="4">
        <v>1428885</v>
      </c>
      <c r="I15" s="4">
        <v>1425763</v>
      </c>
      <c r="J15" s="4">
        <v>1423102</v>
      </c>
      <c r="K15" s="4">
        <v>1415615</v>
      </c>
      <c r="L15" s="4">
        <v>1455271</v>
      </c>
      <c r="M15" s="4">
        <v>40</v>
      </c>
      <c r="N15" s="8">
        <f t="shared" si="0"/>
        <v>94970</v>
      </c>
      <c r="O15" s="9">
        <f t="shared" si="1"/>
        <v>6.9815430555443245E-2</v>
      </c>
      <c r="P15" s="6">
        <f t="shared" si="2"/>
        <v>32272</v>
      </c>
      <c r="Q15" s="7">
        <f t="shared" si="3"/>
        <v>2.2678863442630669E-2</v>
      </c>
      <c r="R15" s="4">
        <f t="shared" si="4"/>
        <v>39656</v>
      </c>
      <c r="S15" s="5">
        <f t="shared" si="5"/>
        <v>2.8013266318879074E-2</v>
      </c>
    </row>
    <row r="16" spans="1:19" x14ac:dyDescent="0.25">
      <c r="A16" s="3" t="s">
        <v>154</v>
      </c>
      <c r="B16" s="4">
        <v>1567582</v>
      </c>
      <c r="C16" s="4">
        <v>1584272</v>
      </c>
      <c r="D16" s="4">
        <v>1595910</v>
      </c>
      <c r="E16" s="4">
        <v>1612053</v>
      </c>
      <c r="F16" s="4">
        <v>1632248</v>
      </c>
      <c r="G16" s="4">
        <v>1652495</v>
      </c>
      <c r="H16" s="4">
        <v>1684036</v>
      </c>
      <c r="I16" s="4">
        <v>1719745</v>
      </c>
      <c r="J16" s="4">
        <v>1752074</v>
      </c>
      <c r="K16" s="4">
        <v>1789060</v>
      </c>
      <c r="L16" s="4">
        <v>1839106</v>
      </c>
      <c r="M16" s="4">
        <v>38</v>
      </c>
      <c r="N16" s="8">
        <f t="shared" si="0"/>
        <v>271524</v>
      </c>
      <c r="O16" s="9">
        <f t="shared" si="1"/>
        <v>0.17321199146200963</v>
      </c>
      <c r="P16" s="6">
        <f t="shared" si="2"/>
        <v>186611</v>
      </c>
      <c r="Q16" s="7">
        <f t="shared" si="3"/>
        <v>0.11292681672259221</v>
      </c>
      <c r="R16" s="4">
        <f t="shared" si="4"/>
        <v>50046</v>
      </c>
      <c r="S16" s="5">
        <f t="shared" si="5"/>
        <v>2.797334913306429E-2</v>
      </c>
    </row>
    <row r="17" spans="1:19" x14ac:dyDescent="0.25">
      <c r="A17" s="3" t="s">
        <v>124</v>
      </c>
      <c r="B17" s="4">
        <v>12830632</v>
      </c>
      <c r="C17" s="4">
        <v>12867783</v>
      </c>
      <c r="D17" s="4">
        <v>12883029</v>
      </c>
      <c r="E17" s="4">
        <v>12895778</v>
      </c>
      <c r="F17" s="4">
        <v>12885092</v>
      </c>
      <c r="G17" s="4">
        <v>12859585</v>
      </c>
      <c r="H17" s="4">
        <v>12821709</v>
      </c>
      <c r="I17" s="4">
        <v>12779893</v>
      </c>
      <c r="J17" s="4">
        <v>12724685</v>
      </c>
      <c r="K17" s="4">
        <v>12667017</v>
      </c>
      <c r="L17" s="4">
        <v>12812508</v>
      </c>
      <c r="M17" s="4">
        <v>6</v>
      </c>
      <c r="N17" s="8">
        <f t="shared" si="0"/>
        <v>-18124</v>
      </c>
      <c r="O17" s="9">
        <f t="shared" si="1"/>
        <v>-1.4125570743514428E-3</v>
      </c>
      <c r="P17" s="6">
        <f t="shared" si="2"/>
        <v>-47077</v>
      </c>
      <c r="Q17" s="7">
        <f t="shared" si="3"/>
        <v>-3.6608490864985144E-3</v>
      </c>
      <c r="R17" s="4">
        <f t="shared" si="4"/>
        <v>145491</v>
      </c>
      <c r="S17" s="5">
        <f t="shared" si="5"/>
        <v>1.1485813905515403E-2</v>
      </c>
    </row>
    <row r="18" spans="1:19" x14ac:dyDescent="0.25">
      <c r="A18" s="3" t="s">
        <v>134</v>
      </c>
      <c r="B18" s="4">
        <v>6483802</v>
      </c>
      <c r="C18" s="4">
        <v>6517250</v>
      </c>
      <c r="D18" s="4">
        <v>6538989</v>
      </c>
      <c r="E18" s="4">
        <v>6570575</v>
      </c>
      <c r="F18" s="4">
        <v>6596019</v>
      </c>
      <c r="G18" s="4">
        <v>6611442</v>
      </c>
      <c r="H18" s="4">
        <v>6637898</v>
      </c>
      <c r="I18" s="4">
        <v>6662068</v>
      </c>
      <c r="J18" s="4">
        <v>6698481</v>
      </c>
      <c r="K18" s="4">
        <v>6731010</v>
      </c>
      <c r="L18" s="4">
        <v>6785528</v>
      </c>
      <c r="M18" s="4">
        <v>17</v>
      </c>
      <c r="N18" s="8">
        <f t="shared" si="0"/>
        <v>301726</v>
      </c>
      <c r="O18" s="9">
        <f t="shared" si="1"/>
        <v>4.6535350709352323E-2</v>
      </c>
      <c r="P18" s="6">
        <f t="shared" si="2"/>
        <v>174086</v>
      </c>
      <c r="Q18" s="7">
        <f t="shared" si="3"/>
        <v>2.6331018255926618E-2</v>
      </c>
      <c r="R18" s="4">
        <f t="shared" si="4"/>
        <v>54518</v>
      </c>
      <c r="S18" s="5">
        <f t="shared" si="5"/>
        <v>8.0995274111908908E-3</v>
      </c>
    </row>
    <row r="19" spans="1:19" x14ac:dyDescent="0.25">
      <c r="A19" s="3" t="s">
        <v>147</v>
      </c>
      <c r="B19" s="4">
        <v>3046355</v>
      </c>
      <c r="C19" s="4">
        <v>3066772</v>
      </c>
      <c r="D19" s="4">
        <v>3076844</v>
      </c>
      <c r="E19" s="4">
        <v>3093935</v>
      </c>
      <c r="F19" s="4">
        <v>3110643</v>
      </c>
      <c r="G19" s="4">
        <v>3122541</v>
      </c>
      <c r="H19" s="4">
        <v>3133210</v>
      </c>
      <c r="I19" s="4">
        <v>3143734</v>
      </c>
      <c r="J19" s="4">
        <v>3149900</v>
      </c>
      <c r="K19" s="4">
        <v>3159596</v>
      </c>
      <c r="L19" s="4">
        <v>3190369</v>
      </c>
      <c r="M19" s="4">
        <v>31</v>
      </c>
      <c r="N19" s="8">
        <f t="shared" si="0"/>
        <v>144014</v>
      </c>
      <c r="O19" s="9">
        <f t="shared" si="1"/>
        <v>4.7274201463716477E-2</v>
      </c>
      <c r="P19" s="6">
        <f t="shared" si="2"/>
        <v>67828</v>
      </c>
      <c r="Q19" s="7">
        <f t="shared" si="3"/>
        <v>2.1722052648788279E-2</v>
      </c>
      <c r="R19" s="4">
        <f t="shared" si="4"/>
        <v>30773</v>
      </c>
      <c r="S19" s="5">
        <f t="shared" si="5"/>
        <v>9.7395363204662872E-3</v>
      </c>
    </row>
    <row r="20" spans="1:19" x14ac:dyDescent="0.25">
      <c r="A20" s="3" t="s">
        <v>150</v>
      </c>
      <c r="B20" s="4">
        <v>2853118</v>
      </c>
      <c r="C20" s="4">
        <v>2869677</v>
      </c>
      <c r="D20" s="4">
        <v>2886024</v>
      </c>
      <c r="E20" s="4">
        <v>2894306</v>
      </c>
      <c r="F20" s="4">
        <v>2901861</v>
      </c>
      <c r="G20" s="4">
        <v>2910717</v>
      </c>
      <c r="H20" s="4">
        <v>2912977</v>
      </c>
      <c r="I20" s="4">
        <v>2910892</v>
      </c>
      <c r="J20" s="4">
        <v>2912748</v>
      </c>
      <c r="K20" s="4">
        <v>2912635</v>
      </c>
      <c r="L20" s="4">
        <v>2937880</v>
      </c>
      <c r="M20" s="4">
        <v>35</v>
      </c>
      <c r="N20" s="8">
        <f t="shared" si="0"/>
        <v>84762</v>
      </c>
      <c r="O20" s="9">
        <f t="shared" si="1"/>
        <v>2.9708550434997781E-2</v>
      </c>
      <c r="P20" s="6">
        <f t="shared" si="2"/>
        <v>27163</v>
      </c>
      <c r="Q20" s="7">
        <f t="shared" si="3"/>
        <v>9.3320649173382359E-3</v>
      </c>
      <c r="R20" s="4">
        <f t="shared" si="4"/>
        <v>25245</v>
      </c>
      <c r="S20" s="5">
        <f t="shared" si="5"/>
        <v>8.6674094076326074E-3</v>
      </c>
    </row>
    <row r="21" spans="1:19" x14ac:dyDescent="0.25">
      <c r="A21" s="3" t="s">
        <v>143</v>
      </c>
      <c r="B21" s="4">
        <v>4339367</v>
      </c>
      <c r="C21" s="4">
        <v>4370817</v>
      </c>
      <c r="D21" s="4">
        <v>4387865</v>
      </c>
      <c r="E21" s="4">
        <v>4406906</v>
      </c>
      <c r="F21" s="4">
        <v>4416992</v>
      </c>
      <c r="G21" s="4">
        <v>4429126</v>
      </c>
      <c r="H21" s="4">
        <v>4440306</v>
      </c>
      <c r="I21" s="4">
        <v>4455590</v>
      </c>
      <c r="J21" s="4">
        <v>4464273</v>
      </c>
      <c r="K21" s="4">
        <v>4472345</v>
      </c>
      <c r="L21" s="4">
        <v>4505836</v>
      </c>
      <c r="M21" s="4">
        <v>26</v>
      </c>
      <c r="N21" s="8">
        <f t="shared" si="0"/>
        <v>166469</v>
      </c>
      <c r="O21" s="9">
        <f t="shared" si="1"/>
        <v>3.8362507711378183E-2</v>
      </c>
      <c r="P21" s="6">
        <f t="shared" si="2"/>
        <v>76710</v>
      </c>
      <c r="Q21" s="7">
        <f t="shared" si="3"/>
        <v>1.7319444061875865E-2</v>
      </c>
      <c r="R21" s="4">
        <f t="shared" si="4"/>
        <v>33491</v>
      </c>
      <c r="S21" s="5">
        <f t="shared" si="5"/>
        <v>7.4884652235013179E-3</v>
      </c>
    </row>
    <row r="22" spans="1:19" x14ac:dyDescent="0.25">
      <c r="A22" s="3" t="s">
        <v>142</v>
      </c>
      <c r="B22" s="4">
        <v>4533372</v>
      </c>
      <c r="C22" s="4">
        <v>4576244</v>
      </c>
      <c r="D22" s="4">
        <v>4602067</v>
      </c>
      <c r="E22" s="4">
        <v>4626040</v>
      </c>
      <c r="F22" s="4">
        <v>4645938</v>
      </c>
      <c r="G22" s="4">
        <v>4666998</v>
      </c>
      <c r="H22" s="4">
        <v>4681346</v>
      </c>
      <c r="I22" s="4">
        <v>4673673</v>
      </c>
      <c r="J22" s="4">
        <v>4664450</v>
      </c>
      <c r="K22" s="4">
        <v>4658285</v>
      </c>
      <c r="L22" s="4">
        <v>4657757</v>
      </c>
      <c r="M22" s="4">
        <v>25</v>
      </c>
      <c r="N22" s="8">
        <f t="shared" si="0"/>
        <v>124385</v>
      </c>
      <c r="O22" s="9">
        <f t="shared" si="1"/>
        <v>2.7437633620183827E-2</v>
      </c>
      <c r="P22" s="6">
        <f t="shared" si="2"/>
        <v>-9241</v>
      </c>
      <c r="Q22" s="7">
        <f t="shared" si="3"/>
        <v>-1.9800737004815514E-3</v>
      </c>
      <c r="R22" s="4">
        <f t="shared" si="4"/>
        <v>-528</v>
      </c>
      <c r="S22" s="5">
        <f t="shared" si="5"/>
        <v>-1.1334643543707609E-4</v>
      </c>
    </row>
    <row r="23" spans="1:19" x14ac:dyDescent="0.25">
      <c r="A23" s="3" t="s">
        <v>157</v>
      </c>
      <c r="B23" s="4">
        <v>1328361</v>
      </c>
      <c r="C23" s="4">
        <v>1328473</v>
      </c>
      <c r="D23" s="4">
        <v>1328094</v>
      </c>
      <c r="E23" s="4">
        <v>1328543</v>
      </c>
      <c r="F23" s="4">
        <v>1331217</v>
      </c>
      <c r="G23" s="4">
        <v>1329098</v>
      </c>
      <c r="H23" s="4">
        <v>1332348</v>
      </c>
      <c r="I23" s="4">
        <v>1335743</v>
      </c>
      <c r="J23" s="4">
        <v>1340123</v>
      </c>
      <c r="K23" s="4">
        <v>1345770</v>
      </c>
      <c r="L23" s="4">
        <v>1362359</v>
      </c>
      <c r="M23" s="4">
        <v>42</v>
      </c>
      <c r="N23" s="8">
        <f t="shared" si="0"/>
        <v>33998</v>
      </c>
      <c r="O23" s="9">
        <f t="shared" si="1"/>
        <v>2.5593946223955687E-2</v>
      </c>
      <c r="P23" s="6">
        <f t="shared" si="2"/>
        <v>33261</v>
      </c>
      <c r="Q23" s="7">
        <f t="shared" si="3"/>
        <v>2.5025242683383769E-2</v>
      </c>
      <c r="R23" s="4">
        <f t="shared" si="4"/>
        <v>16589</v>
      </c>
      <c r="S23" s="5">
        <f t="shared" si="5"/>
        <v>1.2326772033854225E-2</v>
      </c>
    </row>
    <row r="24" spans="1:19" x14ac:dyDescent="0.25">
      <c r="A24" s="3" t="s">
        <v>136</v>
      </c>
      <c r="B24" s="4">
        <v>5773552</v>
      </c>
      <c r="C24" s="4">
        <v>5840241</v>
      </c>
      <c r="D24" s="4">
        <v>5888375</v>
      </c>
      <c r="E24" s="4">
        <v>5925197</v>
      </c>
      <c r="F24" s="4">
        <v>5960064</v>
      </c>
      <c r="G24" s="4">
        <v>5988528</v>
      </c>
      <c r="H24" s="4">
        <v>6007014</v>
      </c>
      <c r="I24" s="4">
        <v>6028186</v>
      </c>
      <c r="J24" s="4">
        <v>6042153</v>
      </c>
      <c r="K24" s="4">
        <v>6054954</v>
      </c>
      <c r="L24" s="4">
        <v>6177224</v>
      </c>
      <c r="M24" s="4">
        <v>18</v>
      </c>
      <c r="N24" s="8">
        <f t="shared" si="0"/>
        <v>403672</v>
      </c>
      <c r="O24" s="9">
        <f t="shared" si="1"/>
        <v>6.9917444235368456E-2</v>
      </c>
      <c r="P24" s="6">
        <f t="shared" si="2"/>
        <v>188696</v>
      </c>
      <c r="Q24" s="7">
        <f t="shared" si="3"/>
        <v>3.1509579649623413E-2</v>
      </c>
      <c r="R24" s="4">
        <f t="shared" si="4"/>
        <v>122270</v>
      </c>
      <c r="S24" s="5">
        <f t="shared" si="5"/>
        <v>2.0193382146255778E-2</v>
      </c>
    </row>
    <row r="25" spans="1:19" x14ac:dyDescent="0.25">
      <c r="A25" s="3" t="s">
        <v>132</v>
      </c>
      <c r="B25" s="4">
        <v>6547629</v>
      </c>
      <c r="C25" s="4">
        <v>6614218</v>
      </c>
      <c r="D25" s="4">
        <v>6664269</v>
      </c>
      <c r="E25" s="4">
        <v>6715158</v>
      </c>
      <c r="F25" s="4">
        <v>6764864</v>
      </c>
      <c r="G25" s="4">
        <v>6797484</v>
      </c>
      <c r="H25" s="4">
        <v>6827280</v>
      </c>
      <c r="I25" s="4">
        <v>6863560</v>
      </c>
      <c r="J25" s="4">
        <v>6885720</v>
      </c>
      <c r="K25" s="4">
        <v>6894883</v>
      </c>
      <c r="L25" s="4">
        <v>7029917</v>
      </c>
      <c r="M25" s="4">
        <v>15</v>
      </c>
      <c r="N25" s="8">
        <f t="shared" si="0"/>
        <v>482288</v>
      </c>
      <c r="O25" s="9">
        <f t="shared" si="1"/>
        <v>7.3658418948294113E-2</v>
      </c>
      <c r="P25" s="6">
        <f t="shared" si="2"/>
        <v>232433</v>
      </c>
      <c r="Q25" s="7">
        <f t="shared" si="3"/>
        <v>3.4193975300272864E-2</v>
      </c>
      <c r="R25" s="4">
        <f t="shared" si="4"/>
        <v>135034</v>
      </c>
      <c r="S25" s="5">
        <f t="shared" si="5"/>
        <v>1.9584668804387254E-2</v>
      </c>
    </row>
    <row r="26" spans="1:19" x14ac:dyDescent="0.25">
      <c r="A26" s="3" t="s">
        <v>128</v>
      </c>
      <c r="B26" s="4">
        <v>9883640</v>
      </c>
      <c r="C26" s="4">
        <v>9883053</v>
      </c>
      <c r="D26" s="4">
        <v>9898289</v>
      </c>
      <c r="E26" s="4">
        <v>9914802</v>
      </c>
      <c r="F26" s="4">
        <v>9932033</v>
      </c>
      <c r="G26" s="4">
        <v>9934483</v>
      </c>
      <c r="H26" s="4">
        <v>9954117</v>
      </c>
      <c r="I26" s="4">
        <v>9976752</v>
      </c>
      <c r="J26" s="4">
        <v>9987286</v>
      </c>
      <c r="K26" s="4">
        <v>9984795</v>
      </c>
      <c r="L26" s="4">
        <v>10077331</v>
      </c>
      <c r="M26" s="4">
        <v>10</v>
      </c>
      <c r="N26" s="8">
        <f t="shared" si="0"/>
        <v>193691</v>
      </c>
      <c r="O26" s="9">
        <f t="shared" si="1"/>
        <v>1.9597132230635677E-2</v>
      </c>
      <c r="P26" s="6">
        <f t="shared" si="2"/>
        <v>142848</v>
      </c>
      <c r="Q26" s="7">
        <f t="shared" si="3"/>
        <v>1.4379006939767272E-2</v>
      </c>
      <c r="R26" s="4">
        <f t="shared" si="4"/>
        <v>92536</v>
      </c>
      <c r="S26" s="5">
        <f t="shared" si="5"/>
        <v>9.2676915249637077E-3</v>
      </c>
    </row>
    <row r="27" spans="1:19" x14ac:dyDescent="0.25">
      <c r="A27" s="3" t="s">
        <v>139</v>
      </c>
      <c r="B27" s="4">
        <v>5303925</v>
      </c>
      <c r="C27" s="4">
        <v>5346620</v>
      </c>
      <c r="D27" s="4">
        <v>5377500</v>
      </c>
      <c r="E27" s="4">
        <v>5414722</v>
      </c>
      <c r="F27" s="4">
        <v>5452665</v>
      </c>
      <c r="G27" s="4">
        <v>5484002</v>
      </c>
      <c r="H27" s="4">
        <v>5525360</v>
      </c>
      <c r="I27" s="4">
        <v>5569283</v>
      </c>
      <c r="J27" s="4">
        <v>5608762</v>
      </c>
      <c r="K27" s="4">
        <v>5640053</v>
      </c>
      <c r="L27" s="4">
        <v>5706494</v>
      </c>
      <c r="M27" s="4">
        <v>22</v>
      </c>
      <c r="N27" s="8">
        <f t="shared" si="0"/>
        <v>402569</v>
      </c>
      <c r="O27" s="9">
        <f t="shared" si="1"/>
        <v>7.5900205979534022E-2</v>
      </c>
      <c r="P27" s="6">
        <f t="shared" si="2"/>
        <v>222492</v>
      </c>
      <c r="Q27" s="7">
        <f t="shared" si="3"/>
        <v>4.0571101177570686E-2</v>
      </c>
      <c r="R27" s="4">
        <f t="shared" si="4"/>
        <v>66441</v>
      </c>
      <c r="S27" s="5">
        <f t="shared" si="5"/>
        <v>1.1780208448395786E-2</v>
      </c>
    </row>
    <row r="28" spans="1:19" x14ac:dyDescent="0.25">
      <c r="A28" s="3" t="s">
        <v>68</v>
      </c>
      <c r="B28" s="4">
        <v>2967297</v>
      </c>
      <c r="C28" s="4">
        <v>2979147</v>
      </c>
      <c r="D28" s="4">
        <v>2984599</v>
      </c>
      <c r="E28" s="4">
        <v>2989839</v>
      </c>
      <c r="F28" s="4">
        <v>2991892</v>
      </c>
      <c r="G28" s="4">
        <v>2990231</v>
      </c>
      <c r="H28" s="4">
        <v>2990595</v>
      </c>
      <c r="I28" s="4">
        <v>2990674</v>
      </c>
      <c r="J28" s="4">
        <v>2982879</v>
      </c>
      <c r="K28" s="4">
        <v>2978227</v>
      </c>
      <c r="L28" s="4">
        <v>2961279</v>
      </c>
      <c r="M28" s="4">
        <v>34</v>
      </c>
      <c r="N28" s="8">
        <f t="shared" si="0"/>
        <v>-6018</v>
      </c>
      <c r="O28" s="9">
        <f t="shared" si="1"/>
        <v>-2.0281084097749568E-3</v>
      </c>
      <c r="P28" s="6">
        <f t="shared" si="2"/>
        <v>-28952</v>
      </c>
      <c r="Q28" s="7">
        <f t="shared" si="3"/>
        <v>-9.6821951213802541E-3</v>
      </c>
      <c r="R28" s="4">
        <f t="shared" si="4"/>
        <v>-16948</v>
      </c>
      <c r="S28" s="5">
        <f t="shared" si="5"/>
        <v>-5.6906340584515552E-3</v>
      </c>
    </row>
    <row r="29" spans="1:19" x14ac:dyDescent="0.25">
      <c r="A29" s="3" t="s">
        <v>135</v>
      </c>
      <c r="B29" s="4">
        <v>5988927</v>
      </c>
      <c r="C29" s="4">
        <v>6011182</v>
      </c>
      <c r="D29" s="4">
        <v>6026027</v>
      </c>
      <c r="E29" s="4">
        <v>6042989</v>
      </c>
      <c r="F29" s="4">
        <v>6059130</v>
      </c>
      <c r="G29" s="4">
        <v>6075411</v>
      </c>
      <c r="H29" s="4">
        <v>6091384</v>
      </c>
      <c r="I29" s="4">
        <v>6111382</v>
      </c>
      <c r="J29" s="4">
        <v>6125986</v>
      </c>
      <c r="K29" s="4">
        <v>6140475</v>
      </c>
      <c r="L29" s="4">
        <v>6154913</v>
      </c>
      <c r="M29" s="4">
        <v>19</v>
      </c>
      <c r="N29" s="8">
        <f t="shared" si="0"/>
        <v>165986</v>
      </c>
      <c r="O29" s="9">
        <f t="shared" si="1"/>
        <v>2.771548225583648E-2</v>
      </c>
      <c r="P29" s="6">
        <f t="shared" si="2"/>
        <v>79502</v>
      </c>
      <c r="Q29" s="7">
        <f t="shared" si="3"/>
        <v>1.3085863655973234E-2</v>
      </c>
      <c r="R29" s="4">
        <f t="shared" si="4"/>
        <v>14438</v>
      </c>
      <c r="S29" s="5">
        <f t="shared" si="5"/>
        <v>2.3512838990468977E-3</v>
      </c>
    </row>
    <row r="30" spans="1:19" x14ac:dyDescent="0.25">
      <c r="A30" s="3" t="s">
        <v>158</v>
      </c>
      <c r="B30" s="4">
        <v>989415</v>
      </c>
      <c r="C30" s="4">
        <v>997518</v>
      </c>
      <c r="D30" s="4">
        <v>1004168</v>
      </c>
      <c r="E30" s="4">
        <v>1014158</v>
      </c>
      <c r="F30" s="4">
        <v>1022657</v>
      </c>
      <c r="G30" s="4">
        <v>1031495</v>
      </c>
      <c r="H30" s="4">
        <v>1042137</v>
      </c>
      <c r="I30" s="4">
        <v>1053862</v>
      </c>
      <c r="J30" s="4">
        <v>1061818</v>
      </c>
      <c r="K30" s="4">
        <v>1070123</v>
      </c>
      <c r="L30" s="4">
        <v>1084225</v>
      </c>
      <c r="M30" s="4">
        <v>44</v>
      </c>
      <c r="N30" s="8">
        <f t="shared" si="0"/>
        <v>94810</v>
      </c>
      <c r="O30" s="9">
        <f t="shared" si="1"/>
        <v>9.5824300217805469E-2</v>
      </c>
      <c r="P30" s="6">
        <f t="shared" si="2"/>
        <v>52730</v>
      </c>
      <c r="Q30" s="7">
        <f t="shared" si="3"/>
        <v>5.1119976345013793E-2</v>
      </c>
      <c r="R30" s="4">
        <f t="shared" si="4"/>
        <v>14102</v>
      </c>
      <c r="S30" s="5">
        <f t="shared" si="5"/>
        <v>1.3177924406820524E-2</v>
      </c>
    </row>
    <row r="31" spans="1:19" x14ac:dyDescent="0.25">
      <c r="A31" s="3" t="s">
        <v>152</v>
      </c>
      <c r="B31" s="4">
        <v>1826341</v>
      </c>
      <c r="C31" s="4">
        <v>1840914</v>
      </c>
      <c r="D31" s="4">
        <v>1853691</v>
      </c>
      <c r="E31" s="4">
        <v>1865813</v>
      </c>
      <c r="F31" s="4">
        <v>1879955</v>
      </c>
      <c r="G31" s="4">
        <v>1892059</v>
      </c>
      <c r="H31" s="4">
        <v>1906483</v>
      </c>
      <c r="I31" s="4">
        <v>1916998</v>
      </c>
      <c r="J31" s="4">
        <v>1925512</v>
      </c>
      <c r="K31" s="4">
        <v>1932571</v>
      </c>
      <c r="L31" s="4">
        <v>1961504</v>
      </c>
      <c r="M31" s="4">
        <v>37</v>
      </c>
      <c r="N31" s="8">
        <f t="shared" si="0"/>
        <v>135163</v>
      </c>
      <c r="O31" s="9">
        <f t="shared" si="1"/>
        <v>7.4007537475203153E-2</v>
      </c>
      <c r="P31" s="6">
        <f t="shared" si="2"/>
        <v>69445</v>
      </c>
      <c r="Q31" s="7">
        <f t="shared" si="3"/>
        <v>3.6703400898174948E-2</v>
      </c>
      <c r="R31" s="4">
        <f t="shared" si="4"/>
        <v>28933</v>
      </c>
      <c r="S31" s="5">
        <f t="shared" si="5"/>
        <v>1.4971248145605E-2</v>
      </c>
    </row>
    <row r="32" spans="1:19" x14ac:dyDescent="0.25">
      <c r="A32" s="3" t="s">
        <v>148</v>
      </c>
      <c r="B32" s="4">
        <v>2700551</v>
      </c>
      <c r="C32" s="4">
        <v>2713114</v>
      </c>
      <c r="D32" s="4">
        <v>2744670</v>
      </c>
      <c r="E32" s="4">
        <v>2776956</v>
      </c>
      <c r="F32" s="4">
        <v>2818935</v>
      </c>
      <c r="G32" s="4">
        <v>2868531</v>
      </c>
      <c r="H32" s="4">
        <v>2919555</v>
      </c>
      <c r="I32" s="4">
        <v>2972097</v>
      </c>
      <c r="J32" s="4">
        <v>3030725</v>
      </c>
      <c r="K32" s="4">
        <v>3090771</v>
      </c>
      <c r="L32" s="4">
        <v>3104614</v>
      </c>
      <c r="M32" s="4">
        <v>32</v>
      </c>
      <c r="N32" s="8">
        <f t="shared" si="0"/>
        <v>404063</v>
      </c>
      <c r="O32" s="9">
        <f t="shared" si="1"/>
        <v>0.14962242890432359</v>
      </c>
      <c r="P32" s="6">
        <f t="shared" si="2"/>
        <v>236083</v>
      </c>
      <c r="Q32" s="7">
        <f t="shared" si="3"/>
        <v>8.2301010517229906E-2</v>
      </c>
      <c r="R32" s="4">
        <f t="shared" si="4"/>
        <v>13843</v>
      </c>
      <c r="S32" s="5">
        <f t="shared" si="5"/>
        <v>4.4788177448280703E-3</v>
      </c>
    </row>
    <row r="33" spans="1:19" x14ac:dyDescent="0.25">
      <c r="A33" s="3" t="s">
        <v>156</v>
      </c>
      <c r="B33" s="4">
        <v>1316470</v>
      </c>
      <c r="C33" s="4">
        <v>1320444</v>
      </c>
      <c r="D33" s="4">
        <v>1324677</v>
      </c>
      <c r="E33" s="4">
        <v>1327272</v>
      </c>
      <c r="F33" s="4">
        <v>1334257</v>
      </c>
      <c r="G33" s="4">
        <v>1337480</v>
      </c>
      <c r="H33" s="4">
        <v>1343694</v>
      </c>
      <c r="I33" s="4">
        <v>1350395</v>
      </c>
      <c r="J33" s="4">
        <v>1355064</v>
      </c>
      <c r="K33" s="4">
        <v>1360783</v>
      </c>
      <c r="L33" s="4">
        <v>1377529</v>
      </c>
      <c r="M33" s="4">
        <v>41</v>
      </c>
      <c r="N33" s="8">
        <f t="shared" si="0"/>
        <v>61059</v>
      </c>
      <c r="O33" s="9">
        <f t="shared" si="1"/>
        <v>4.6380851823436917E-2</v>
      </c>
      <c r="P33" s="6">
        <f t="shared" si="2"/>
        <v>40049</v>
      </c>
      <c r="Q33" s="7">
        <f t="shared" si="3"/>
        <v>2.9943625325238508E-2</v>
      </c>
      <c r="R33" s="4">
        <f t="shared" si="4"/>
        <v>16746</v>
      </c>
      <c r="S33" s="5">
        <f t="shared" si="5"/>
        <v>1.2306150209107551E-2</v>
      </c>
    </row>
    <row r="34" spans="1:19" x14ac:dyDescent="0.25">
      <c r="A34" s="3" t="s">
        <v>129</v>
      </c>
      <c r="B34" s="4">
        <v>8791894</v>
      </c>
      <c r="C34" s="4">
        <v>8828552</v>
      </c>
      <c r="D34" s="4">
        <v>8845671</v>
      </c>
      <c r="E34" s="4">
        <v>8857821</v>
      </c>
      <c r="F34" s="4">
        <v>8867277</v>
      </c>
      <c r="G34" s="4">
        <v>8870312</v>
      </c>
      <c r="H34" s="4">
        <v>8873584</v>
      </c>
      <c r="I34" s="4">
        <v>8888147</v>
      </c>
      <c r="J34" s="4">
        <v>8891730</v>
      </c>
      <c r="K34" s="4">
        <v>8891258</v>
      </c>
      <c r="L34" s="4">
        <v>9288994</v>
      </c>
      <c r="M34" s="4">
        <v>11</v>
      </c>
      <c r="N34" s="8">
        <f t="shared" si="0"/>
        <v>497100</v>
      </c>
      <c r="O34" s="9">
        <f t="shared" si="1"/>
        <v>5.6540718075081431E-2</v>
      </c>
      <c r="P34" s="6">
        <f t="shared" si="2"/>
        <v>418682</v>
      </c>
      <c r="Q34" s="7">
        <f t="shared" si="3"/>
        <v>4.7200369051280271E-2</v>
      </c>
      <c r="R34" s="4">
        <f t="shared" si="4"/>
        <v>397736</v>
      </c>
      <c r="S34" s="5">
        <f t="shared" si="5"/>
        <v>4.4733377436578715E-2</v>
      </c>
    </row>
    <row r="35" spans="1:19" x14ac:dyDescent="0.25">
      <c r="A35" s="3" t="s">
        <v>151</v>
      </c>
      <c r="B35" s="4">
        <v>2059179</v>
      </c>
      <c r="C35" s="4">
        <v>2080707</v>
      </c>
      <c r="D35" s="4">
        <v>2087715</v>
      </c>
      <c r="E35" s="4">
        <v>2092833</v>
      </c>
      <c r="F35" s="4">
        <v>2090236</v>
      </c>
      <c r="G35" s="4">
        <v>2090071</v>
      </c>
      <c r="H35" s="4">
        <v>2092555</v>
      </c>
      <c r="I35" s="4">
        <v>2092844</v>
      </c>
      <c r="J35" s="4">
        <v>2093754</v>
      </c>
      <c r="K35" s="4">
        <v>2099634</v>
      </c>
      <c r="L35" s="4">
        <v>2117522</v>
      </c>
      <c r="M35" s="4">
        <v>36</v>
      </c>
      <c r="N35" s="8">
        <f t="shared" ref="N35:N54" si="6">L35-B35</f>
        <v>58343</v>
      </c>
      <c r="O35" s="9">
        <f t="shared" ref="O35:O54" si="7">N35/B35</f>
        <v>2.8333136653005884E-2</v>
      </c>
      <c r="P35" s="6">
        <f t="shared" ref="P35:P54" si="8">L35-G35</f>
        <v>27451</v>
      </c>
      <c r="Q35" s="7">
        <f t="shared" ref="Q35:Q54" si="9">P35/G35</f>
        <v>1.3134003581696507E-2</v>
      </c>
      <c r="R35" s="4">
        <f t="shared" ref="R35:R54" si="10">L35-K35</f>
        <v>17888</v>
      </c>
      <c r="S35" s="5">
        <f t="shared" ref="S35:S54" si="11">R35/K35</f>
        <v>8.5195800791947555E-3</v>
      </c>
    </row>
    <row r="36" spans="1:19" x14ac:dyDescent="0.25">
      <c r="A36" s="3" t="s">
        <v>122</v>
      </c>
      <c r="B36" s="4">
        <v>19378102</v>
      </c>
      <c r="C36" s="4">
        <v>19499921</v>
      </c>
      <c r="D36" s="4">
        <v>19574362</v>
      </c>
      <c r="E36" s="4">
        <v>19626488</v>
      </c>
      <c r="F36" s="4">
        <v>19653431</v>
      </c>
      <c r="G36" s="4">
        <v>19657321</v>
      </c>
      <c r="H36" s="4">
        <v>19636391</v>
      </c>
      <c r="I36" s="4">
        <v>19593849</v>
      </c>
      <c r="J36" s="4">
        <v>19544098</v>
      </c>
      <c r="K36" s="4">
        <v>19463131</v>
      </c>
      <c r="L36" s="4">
        <v>20201249</v>
      </c>
      <c r="M36" s="4">
        <v>4</v>
      </c>
      <c r="N36" s="8">
        <f t="shared" si="6"/>
        <v>823147</v>
      </c>
      <c r="O36" s="9">
        <f t="shared" si="7"/>
        <v>4.2478205553877255E-2</v>
      </c>
      <c r="P36" s="6">
        <f t="shared" si="8"/>
        <v>543928</v>
      </c>
      <c r="Q36" s="7">
        <f t="shared" si="9"/>
        <v>2.7670505050001473E-2</v>
      </c>
      <c r="R36" s="4">
        <f t="shared" si="10"/>
        <v>738118</v>
      </c>
      <c r="S36" s="5">
        <f t="shared" si="11"/>
        <v>3.7923908542772486E-2</v>
      </c>
    </row>
    <row r="37" spans="1:19" x14ac:dyDescent="0.25">
      <c r="A37" s="3" t="s">
        <v>127</v>
      </c>
      <c r="B37" s="4">
        <v>9535483</v>
      </c>
      <c r="C37" s="4">
        <v>9658913</v>
      </c>
      <c r="D37" s="4">
        <v>9751810</v>
      </c>
      <c r="E37" s="4">
        <v>9846717</v>
      </c>
      <c r="F37" s="4">
        <v>9937295</v>
      </c>
      <c r="G37" s="4">
        <v>10037218</v>
      </c>
      <c r="H37" s="4">
        <v>10161802</v>
      </c>
      <c r="I37" s="4">
        <v>10275758</v>
      </c>
      <c r="J37" s="4">
        <v>10391358</v>
      </c>
      <c r="K37" s="4">
        <v>10501384</v>
      </c>
      <c r="L37" s="4">
        <v>10439388</v>
      </c>
      <c r="M37" s="4">
        <v>9</v>
      </c>
      <c r="N37" s="8">
        <f t="shared" si="6"/>
        <v>903905</v>
      </c>
      <c r="O37" s="9">
        <f t="shared" si="7"/>
        <v>9.4793834774808988E-2</v>
      </c>
      <c r="P37" s="6">
        <f t="shared" si="8"/>
        <v>402170</v>
      </c>
      <c r="Q37" s="7">
        <f t="shared" si="9"/>
        <v>4.0067875381405486E-2</v>
      </c>
      <c r="R37" s="4">
        <f t="shared" si="10"/>
        <v>-61996</v>
      </c>
      <c r="S37" s="5">
        <f t="shared" si="11"/>
        <v>-5.9036028013069513E-3</v>
      </c>
    </row>
    <row r="38" spans="1:19" x14ac:dyDescent="0.25">
      <c r="A38" s="3" t="s">
        <v>162</v>
      </c>
      <c r="B38" s="4">
        <v>672591</v>
      </c>
      <c r="C38" s="4">
        <v>685526</v>
      </c>
      <c r="D38" s="4">
        <v>702227</v>
      </c>
      <c r="E38" s="4">
        <v>723149</v>
      </c>
      <c r="F38" s="4">
        <v>738736</v>
      </c>
      <c r="G38" s="4">
        <v>755537</v>
      </c>
      <c r="H38" s="4">
        <v>756114</v>
      </c>
      <c r="I38" s="4">
        <v>756755</v>
      </c>
      <c r="J38" s="4">
        <v>760062</v>
      </c>
      <c r="K38" s="4">
        <v>763724</v>
      </c>
      <c r="L38" s="4">
        <v>779094</v>
      </c>
      <c r="M38" s="4">
        <v>47</v>
      </c>
      <c r="N38" s="8">
        <f t="shared" si="6"/>
        <v>106503</v>
      </c>
      <c r="O38" s="9">
        <f t="shared" si="7"/>
        <v>0.15834734630704247</v>
      </c>
      <c r="P38" s="6">
        <f t="shared" si="8"/>
        <v>23557</v>
      </c>
      <c r="Q38" s="7">
        <f t="shared" si="9"/>
        <v>3.1179148076136576E-2</v>
      </c>
      <c r="R38" s="4">
        <f t="shared" si="10"/>
        <v>15370</v>
      </c>
      <c r="S38" s="5">
        <f t="shared" si="11"/>
        <v>2.0125071360858112E-2</v>
      </c>
    </row>
    <row r="39" spans="1:19" x14ac:dyDescent="0.25">
      <c r="A39" s="3" t="s">
        <v>125</v>
      </c>
      <c r="B39" s="4">
        <v>11536504</v>
      </c>
      <c r="C39" s="4">
        <v>11545735</v>
      </c>
      <c r="D39" s="4">
        <v>11550971</v>
      </c>
      <c r="E39" s="4">
        <v>11579692</v>
      </c>
      <c r="F39" s="4">
        <v>11606573</v>
      </c>
      <c r="G39" s="4">
        <v>11622315</v>
      </c>
      <c r="H39" s="4">
        <v>11640060</v>
      </c>
      <c r="I39" s="4">
        <v>11665706</v>
      </c>
      <c r="J39" s="4">
        <v>11680892</v>
      </c>
      <c r="K39" s="4">
        <v>11696507</v>
      </c>
      <c r="L39" s="4">
        <v>11799448</v>
      </c>
      <c r="M39" s="4">
        <v>7</v>
      </c>
      <c r="N39" s="8">
        <f t="shared" si="6"/>
        <v>262944</v>
      </c>
      <c r="O39" s="9">
        <f t="shared" si="7"/>
        <v>2.2792346797608703E-2</v>
      </c>
      <c r="P39" s="6">
        <f t="shared" si="8"/>
        <v>177133</v>
      </c>
      <c r="Q39" s="7">
        <f t="shared" si="9"/>
        <v>1.5240767437468354E-2</v>
      </c>
      <c r="R39" s="4">
        <f t="shared" si="10"/>
        <v>102941</v>
      </c>
      <c r="S39" s="5">
        <f t="shared" si="11"/>
        <v>8.8010035816675873E-3</v>
      </c>
    </row>
    <row r="40" spans="1:19" x14ac:dyDescent="0.25">
      <c r="A40" s="3" t="s">
        <v>144</v>
      </c>
      <c r="B40" s="4">
        <v>3751351</v>
      </c>
      <c r="C40" s="4">
        <v>3788824</v>
      </c>
      <c r="D40" s="4">
        <v>3819320</v>
      </c>
      <c r="E40" s="4">
        <v>3853891</v>
      </c>
      <c r="F40" s="4">
        <v>3879187</v>
      </c>
      <c r="G40" s="4">
        <v>3910518</v>
      </c>
      <c r="H40" s="4">
        <v>3928143</v>
      </c>
      <c r="I40" s="4">
        <v>3933602</v>
      </c>
      <c r="J40" s="4">
        <v>3943488</v>
      </c>
      <c r="K40" s="4">
        <v>3960676</v>
      </c>
      <c r="L40" s="4">
        <v>3959353</v>
      </c>
      <c r="M40" s="4">
        <v>28</v>
      </c>
      <c r="N40" s="8">
        <f t="shared" si="6"/>
        <v>208002</v>
      </c>
      <c r="O40" s="9">
        <f t="shared" si="7"/>
        <v>5.5447224213356731E-2</v>
      </c>
      <c r="P40" s="6">
        <f t="shared" si="8"/>
        <v>48835</v>
      </c>
      <c r="Q40" s="7">
        <f t="shared" si="9"/>
        <v>1.2488115385225179E-2</v>
      </c>
      <c r="R40" s="4">
        <f t="shared" si="10"/>
        <v>-1323</v>
      </c>
      <c r="S40" s="5">
        <f t="shared" si="11"/>
        <v>-3.3403388714451775E-4</v>
      </c>
    </row>
    <row r="41" spans="1:19" x14ac:dyDescent="0.25">
      <c r="A41" s="3" t="s">
        <v>77</v>
      </c>
      <c r="B41" s="4">
        <v>3831074</v>
      </c>
      <c r="C41" s="4">
        <v>3872672</v>
      </c>
      <c r="D41" s="4">
        <v>3900102</v>
      </c>
      <c r="E41" s="4">
        <v>3924110</v>
      </c>
      <c r="F41" s="4">
        <v>3965447</v>
      </c>
      <c r="G41" s="4">
        <v>4018542</v>
      </c>
      <c r="H41" s="4">
        <v>4093271</v>
      </c>
      <c r="I41" s="4">
        <v>4147294</v>
      </c>
      <c r="J41" s="4">
        <v>4183538</v>
      </c>
      <c r="K41" s="4">
        <v>4216116</v>
      </c>
      <c r="L41" s="4">
        <v>4237256</v>
      </c>
      <c r="M41" s="4">
        <v>27</v>
      </c>
      <c r="N41" s="8">
        <f t="shared" si="6"/>
        <v>406182</v>
      </c>
      <c r="O41" s="9">
        <f t="shared" si="7"/>
        <v>0.1060230107797448</v>
      </c>
      <c r="P41" s="6">
        <f t="shared" si="8"/>
        <v>218714</v>
      </c>
      <c r="Q41" s="7">
        <f t="shared" si="9"/>
        <v>5.4426207315986741E-2</v>
      </c>
      <c r="R41" s="4">
        <f t="shared" si="10"/>
        <v>21140</v>
      </c>
      <c r="S41" s="5">
        <f t="shared" si="11"/>
        <v>5.0140935401208125E-3</v>
      </c>
    </row>
    <row r="42" spans="1:19" x14ac:dyDescent="0.25">
      <c r="A42" s="3" t="s">
        <v>123</v>
      </c>
      <c r="B42" s="4">
        <v>12702379</v>
      </c>
      <c r="C42" s="4">
        <v>12747052</v>
      </c>
      <c r="D42" s="4">
        <v>12769123</v>
      </c>
      <c r="E42" s="4">
        <v>12779538</v>
      </c>
      <c r="F42" s="4">
        <v>12792392</v>
      </c>
      <c r="G42" s="4">
        <v>12789838</v>
      </c>
      <c r="H42" s="4">
        <v>12788468</v>
      </c>
      <c r="I42" s="4">
        <v>12794679</v>
      </c>
      <c r="J42" s="4">
        <v>12809107</v>
      </c>
      <c r="K42" s="4">
        <v>12798883</v>
      </c>
      <c r="L42" s="4">
        <v>13002700</v>
      </c>
      <c r="M42" s="4">
        <v>5</v>
      </c>
      <c r="N42" s="8">
        <f t="shared" si="6"/>
        <v>300321</v>
      </c>
      <c r="O42" s="9">
        <f t="shared" si="7"/>
        <v>2.3642893980725974E-2</v>
      </c>
      <c r="P42" s="6">
        <f t="shared" si="8"/>
        <v>212862</v>
      </c>
      <c r="Q42" s="7">
        <f t="shared" si="9"/>
        <v>1.6643056776794202E-2</v>
      </c>
      <c r="R42" s="4">
        <f t="shared" si="10"/>
        <v>203817</v>
      </c>
      <c r="S42" s="5">
        <f t="shared" si="11"/>
        <v>1.5924592794543085E-2</v>
      </c>
    </row>
    <row r="43" spans="1:19" x14ac:dyDescent="0.25">
      <c r="A43" s="3" t="s">
        <v>159</v>
      </c>
      <c r="B43" s="4">
        <v>1052567</v>
      </c>
      <c r="C43" s="4">
        <v>1053829</v>
      </c>
      <c r="D43" s="4">
        <v>1054893</v>
      </c>
      <c r="E43" s="4">
        <v>1055560</v>
      </c>
      <c r="F43" s="4">
        <v>1056511</v>
      </c>
      <c r="G43" s="4">
        <v>1056886</v>
      </c>
      <c r="H43" s="4">
        <v>1057816</v>
      </c>
      <c r="I43" s="4">
        <v>1056554</v>
      </c>
      <c r="J43" s="4">
        <v>1059338</v>
      </c>
      <c r="K43" s="4">
        <v>1058158</v>
      </c>
      <c r="L43" s="4">
        <v>1097379</v>
      </c>
      <c r="M43" s="4">
        <v>43</v>
      </c>
      <c r="N43" s="8">
        <f t="shared" si="6"/>
        <v>44812</v>
      </c>
      <c r="O43" s="9">
        <f t="shared" si="7"/>
        <v>4.2574011915631024E-2</v>
      </c>
      <c r="P43" s="6">
        <f t="shared" si="8"/>
        <v>40493</v>
      </c>
      <c r="Q43" s="7">
        <f t="shared" si="9"/>
        <v>3.8313498333784342E-2</v>
      </c>
      <c r="R43" s="4">
        <f t="shared" si="10"/>
        <v>39221</v>
      </c>
      <c r="S43" s="5">
        <f t="shared" si="11"/>
        <v>3.7065353189221273E-2</v>
      </c>
    </row>
    <row r="44" spans="1:19" x14ac:dyDescent="0.25">
      <c r="A44" s="3" t="s">
        <v>140</v>
      </c>
      <c r="B44" s="4">
        <v>4625364</v>
      </c>
      <c r="C44" s="4">
        <v>4672655</v>
      </c>
      <c r="D44" s="4">
        <v>4719027</v>
      </c>
      <c r="E44" s="4">
        <v>4766469</v>
      </c>
      <c r="F44" s="4">
        <v>4826858</v>
      </c>
      <c r="G44" s="4">
        <v>4896006</v>
      </c>
      <c r="H44" s="4">
        <v>4963031</v>
      </c>
      <c r="I44" s="4">
        <v>5027102</v>
      </c>
      <c r="J44" s="4">
        <v>5091702</v>
      </c>
      <c r="K44" s="4">
        <v>5157702</v>
      </c>
      <c r="L44" s="4">
        <v>5118425</v>
      </c>
      <c r="M44" s="4">
        <v>23</v>
      </c>
      <c r="N44" s="8">
        <f t="shared" si="6"/>
        <v>493061</v>
      </c>
      <c r="O44" s="9">
        <f t="shared" si="7"/>
        <v>0.10659939412335981</v>
      </c>
      <c r="P44" s="6">
        <f t="shared" si="8"/>
        <v>222419</v>
      </c>
      <c r="Q44" s="7">
        <f t="shared" si="9"/>
        <v>4.5428661647881965E-2</v>
      </c>
      <c r="R44" s="4">
        <f t="shared" si="10"/>
        <v>-39277</v>
      </c>
      <c r="S44" s="5">
        <f t="shared" si="11"/>
        <v>-7.6152131317396782E-3</v>
      </c>
    </row>
    <row r="45" spans="1:19" x14ac:dyDescent="0.25">
      <c r="A45" s="3" t="s">
        <v>161</v>
      </c>
      <c r="B45" s="4">
        <v>814180</v>
      </c>
      <c r="C45" s="4">
        <v>823740</v>
      </c>
      <c r="D45" s="4">
        <v>833859</v>
      </c>
      <c r="E45" s="4">
        <v>842751</v>
      </c>
      <c r="F45" s="4">
        <v>849670</v>
      </c>
      <c r="G45" s="4">
        <v>854663</v>
      </c>
      <c r="H45" s="4">
        <v>863693</v>
      </c>
      <c r="I45" s="4">
        <v>873732</v>
      </c>
      <c r="J45" s="4">
        <v>879386</v>
      </c>
      <c r="K45" s="4">
        <v>887127</v>
      </c>
      <c r="L45" s="4">
        <v>886667</v>
      </c>
      <c r="M45" s="4">
        <v>46</v>
      </c>
      <c r="N45" s="8">
        <f t="shared" si="6"/>
        <v>72487</v>
      </c>
      <c r="O45" s="9">
        <f t="shared" si="7"/>
        <v>8.903068117615269E-2</v>
      </c>
      <c r="P45" s="6">
        <f t="shared" si="8"/>
        <v>32004</v>
      </c>
      <c r="Q45" s="7">
        <f t="shared" si="9"/>
        <v>3.7446338498332093E-2</v>
      </c>
      <c r="R45" s="4">
        <f t="shared" si="10"/>
        <v>-460</v>
      </c>
      <c r="S45" s="5">
        <f t="shared" si="11"/>
        <v>-5.185277868895885E-4</v>
      </c>
    </row>
    <row r="46" spans="1:19" x14ac:dyDescent="0.25">
      <c r="A46" s="3" t="s">
        <v>133</v>
      </c>
      <c r="B46" s="4">
        <v>6346105</v>
      </c>
      <c r="C46" s="4">
        <v>6400298</v>
      </c>
      <c r="D46" s="4">
        <v>6455752</v>
      </c>
      <c r="E46" s="4">
        <v>6496943</v>
      </c>
      <c r="F46" s="4">
        <v>6544617</v>
      </c>
      <c r="G46" s="4">
        <v>6595354</v>
      </c>
      <c r="H46" s="4">
        <v>6651277</v>
      </c>
      <c r="I46" s="4">
        <v>6714748</v>
      </c>
      <c r="J46" s="4">
        <v>6778180</v>
      </c>
      <c r="K46" s="4">
        <v>6830325</v>
      </c>
      <c r="L46" s="4">
        <v>6910840</v>
      </c>
      <c r="M46" s="4">
        <v>16</v>
      </c>
      <c r="N46" s="8">
        <f t="shared" si="6"/>
        <v>564735</v>
      </c>
      <c r="O46" s="9">
        <f t="shared" si="7"/>
        <v>8.8989230401955222E-2</v>
      </c>
      <c r="P46" s="6">
        <f t="shared" si="8"/>
        <v>315486</v>
      </c>
      <c r="Q46" s="7">
        <f t="shared" si="9"/>
        <v>4.7834581737386653E-2</v>
      </c>
      <c r="R46" s="4">
        <f t="shared" si="10"/>
        <v>80515</v>
      </c>
      <c r="S46" s="5">
        <f t="shared" si="11"/>
        <v>1.1787872465805068E-2</v>
      </c>
    </row>
    <row r="47" spans="1:19" x14ac:dyDescent="0.25">
      <c r="A47" s="3" t="s">
        <v>110</v>
      </c>
      <c r="B47" s="4">
        <v>25145561</v>
      </c>
      <c r="C47" s="4">
        <v>25645504</v>
      </c>
      <c r="D47" s="4">
        <v>26084120</v>
      </c>
      <c r="E47" s="4">
        <v>26479646</v>
      </c>
      <c r="F47" s="4">
        <v>26963092</v>
      </c>
      <c r="G47" s="4">
        <v>27468531</v>
      </c>
      <c r="H47" s="4">
        <v>27914064</v>
      </c>
      <c r="I47" s="4">
        <v>28291024</v>
      </c>
      <c r="J47" s="4">
        <v>28624564</v>
      </c>
      <c r="K47" s="4">
        <v>28986794</v>
      </c>
      <c r="L47" s="4">
        <v>29145505</v>
      </c>
      <c r="M47" s="4">
        <v>2</v>
      </c>
      <c r="N47" s="8">
        <f t="shared" si="6"/>
        <v>3999944</v>
      </c>
      <c r="O47" s="9">
        <f t="shared" si="7"/>
        <v>0.15907157529712698</v>
      </c>
      <c r="P47" s="6">
        <f t="shared" si="8"/>
        <v>1676974</v>
      </c>
      <c r="Q47" s="7">
        <f t="shared" si="9"/>
        <v>6.1050734748064973E-2</v>
      </c>
      <c r="R47" s="4">
        <f t="shared" si="10"/>
        <v>158711</v>
      </c>
      <c r="S47" s="5">
        <f t="shared" si="11"/>
        <v>5.4752864356092642E-3</v>
      </c>
    </row>
    <row r="48" spans="1:19" x14ac:dyDescent="0.25">
      <c r="A48" s="3" t="s">
        <v>146</v>
      </c>
      <c r="B48" s="4">
        <v>2763885</v>
      </c>
      <c r="C48" s="4">
        <v>2814797</v>
      </c>
      <c r="D48" s="4">
        <v>2854146</v>
      </c>
      <c r="E48" s="4">
        <v>2898773</v>
      </c>
      <c r="F48" s="4">
        <v>2938327</v>
      </c>
      <c r="G48" s="4">
        <v>2983626</v>
      </c>
      <c r="H48" s="4">
        <v>3044241</v>
      </c>
      <c r="I48" s="4">
        <v>3103540</v>
      </c>
      <c r="J48" s="4">
        <v>3155153</v>
      </c>
      <c r="K48" s="4">
        <v>3203383</v>
      </c>
      <c r="L48" s="4">
        <v>3271616</v>
      </c>
      <c r="M48" s="4">
        <v>30</v>
      </c>
      <c r="N48" s="8">
        <f t="shared" si="6"/>
        <v>507731</v>
      </c>
      <c r="O48" s="9">
        <f t="shared" si="7"/>
        <v>0.18370192681678146</v>
      </c>
      <c r="P48" s="6">
        <f t="shared" si="8"/>
        <v>287990</v>
      </c>
      <c r="Q48" s="7">
        <f t="shared" si="9"/>
        <v>9.6523491885377052E-2</v>
      </c>
      <c r="R48" s="4">
        <f t="shared" si="10"/>
        <v>68233</v>
      </c>
      <c r="S48" s="5">
        <f t="shared" si="11"/>
        <v>2.1300294095336087E-2</v>
      </c>
    </row>
    <row r="49" spans="1:19" x14ac:dyDescent="0.25">
      <c r="A49" s="3" t="s">
        <v>165</v>
      </c>
      <c r="B49" s="4">
        <v>625741</v>
      </c>
      <c r="C49" s="4">
        <v>627197</v>
      </c>
      <c r="D49" s="4">
        <v>626361</v>
      </c>
      <c r="E49" s="4">
        <v>626603</v>
      </c>
      <c r="F49" s="4">
        <v>625693</v>
      </c>
      <c r="G49" s="4">
        <v>625810</v>
      </c>
      <c r="H49" s="4">
        <v>624366</v>
      </c>
      <c r="I49" s="4">
        <v>625132</v>
      </c>
      <c r="J49" s="4">
        <v>624802</v>
      </c>
      <c r="K49" s="4">
        <v>624046</v>
      </c>
      <c r="L49" s="4">
        <v>643077</v>
      </c>
      <c r="M49" s="4">
        <v>50</v>
      </c>
      <c r="N49" s="8">
        <f t="shared" si="6"/>
        <v>17336</v>
      </c>
      <c r="O49" s="9">
        <f t="shared" si="7"/>
        <v>2.7704753244553258E-2</v>
      </c>
      <c r="P49" s="6">
        <f t="shared" si="8"/>
        <v>17267</v>
      </c>
      <c r="Q49" s="7">
        <f t="shared" si="9"/>
        <v>2.7591441491826591E-2</v>
      </c>
      <c r="R49" s="4">
        <f t="shared" si="10"/>
        <v>19031</v>
      </c>
      <c r="S49" s="5">
        <f t="shared" si="11"/>
        <v>3.0496149322325597E-2</v>
      </c>
    </row>
    <row r="50" spans="1:19" x14ac:dyDescent="0.25">
      <c r="A50" s="3" t="s">
        <v>130</v>
      </c>
      <c r="B50" s="4">
        <v>8001024</v>
      </c>
      <c r="C50" s="4">
        <v>8102437</v>
      </c>
      <c r="D50" s="4">
        <v>8187456</v>
      </c>
      <c r="E50" s="4">
        <v>8255861</v>
      </c>
      <c r="F50" s="4">
        <v>8315430</v>
      </c>
      <c r="G50" s="4">
        <v>8367303</v>
      </c>
      <c r="H50" s="4">
        <v>8417651</v>
      </c>
      <c r="I50" s="4">
        <v>8471011</v>
      </c>
      <c r="J50" s="4">
        <v>8510920</v>
      </c>
      <c r="K50" s="4">
        <v>8556642</v>
      </c>
      <c r="L50" s="4">
        <v>8631393</v>
      </c>
      <c r="M50" s="4">
        <v>12</v>
      </c>
      <c r="N50" s="8">
        <f t="shared" si="6"/>
        <v>630369</v>
      </c>
      <c r="O50" s="9">
        <f t="shared" si="7"/>
        <v>7.8786040386830486E-2</v>
      </c>
      <c r="P50" s="6">
        <f t="shared" si="8"/>
        <v>264090</v>
      </c>
      <c r="Q50" s="7">
        <f t="shared" si="9"/>
        <v>3.15621413494886E-2</v>
      </c>
      <c r="R50" s="4">
        <f t="shared" si="10"/>
        <v>74751</v>
      </c>
      <c r="S50" s="5">
        <f t="shared" si="11"/>
        <v>8.736020508980041E-3</v>
      </c>
    </row>
    <row r="51" spans="1:19" x14ac:dyDescent="0.25">
      <c r="A51" s="3" t="s">
        <v>114</v>
      </c>
      <c r="B51" s="4">
        <v>6724540</v>
      </c>
      <c r="C51" s="4">
        <v>6827479</v>
      </c>
      <c r="D51" s="4">
        <v>6898599</v>
      </c>
      <c r="E51" s="4">
        <v>6966252</v>
      </c>
      <c r="F51" s="4">
        <v>7057531</v>
      </c>
      <c r="G51" s="4">
        <v>7167287</v>
      </c>
      <c r="H51" s="4">
        <v>7299961</v>
      </c>
      <c r="I51" s="4">
        <v>7427951</v>
      </c>
      <c r="J51" s="4">
        <v>7526793</v>
      </c>
      <c r="K51" s="4">
        <v>7614024</v>
      </c>
      <c r="L51" s="4">
        <v>7705281</v>
      </c>
      <c r="M51" s="4">
        <v>13</v>
      </c>
      <c r="N51" s="8">
        <f t="shared" si="6"/>
        <v>980741</v>
      </c>
      <c r="O51" s="9">
        <f t="shared" si="7"/>
        <v>0.14584506895638957</v>
      </c>
      <c r="P51" s="6">
        <f t="shared" si="8"/>
        <v>537994</v>
      </c>
      <c r="Q51" s="7">
        <f t="shared" si="9"/>
        <v>7.5062432968011461E-2</v>
      </c>
      <c r="R51" s="4">
        <f t="shared" si="10"/>
        <v>91257</v>
      </c>
      <c r="S51" s="5">
        <f t="shared" si="11"/>
        <v>1.1985383812816981E-2</v>
      </c>
    </row>
    <row r="52" spans="1:19" x14ac:dyDescent="0.25">
      <c r="A52" s="3" t="s">
        <v>153</v>
      </c>
      <c r="B52" s="4">
        <v>1852994</v>
      </c>
      <c r="C52" s="4">
        <v>1856606</v>
      </c>
      <c r="D52" s="4">
        <v>1857446</v>
      </c>
      <c r="E52" s="4">
        <v>1854768</v>
      </c>
      <c r="F52" s="4">
        <v>1850569</v>
      </c>
      <c r="G52" s="4">
        <v>1843332</v>
      </c>
      <c r="H52" s="4">
        <v>1832435</v>
      </c>
      <c r="I52" s="4">
        <v>1818683</v>
      </c>
      <c r="J52" s="4">
        <v>1805953</v>
      </c>
      <c r="K52" s="4">
        <v>1795263</v>
      </c>
      <c r="L52" s="4">
        <v>1793716</v>
      </c>
      <c r="M52" s="4">
        <v>39</v>
      </c>
      <c r="N52" s="8">
        <f t="shared" si="6"/>
        <v>-59278</v>
      </c>
      <c r="O52" s="9">
        <f t="shared" si="7"/>
        <v>-3.1990389607305797E-2</v>
      </c>
      <c r="P52" s="6">
        <f t="shared" si="8"/>
        <v>-49616</v>
      </c>
      <c r="Q52" s="7">
        <f t="shared" si="9"/>
        <v>-2.6916475165623989E-2</v>
      </c>
      <c r="R52" s="4">
        <f t="shared" si="10"/>
        <v>-1547</v>
      </c>
      <c r="S52" s="5">
        <f t="shared" si="11"/>
        <v>-8.6171218367448116E-4</v>
      </c>
    </row>
    <row r="53" spans="1:19" x14ac:dyDescent="0.25">
      <c r="A53" s="3" t="s">
        <v>137</v>
      </c>
      <c r="B53" s="4">
        <v>5686986</v>
      </c>
      <c r="C53" s="4">
        <v>5705840</v>
      </c>
      <c r="D53" s="4">
        <v>5720825</v>
      </c>
      <c r="E53" s="4">
        <v>5738012</v>
      </c>
      <c r="F53" s="4">
        <v>5753199</v>
      </c>
      <c r="G53" s="4">
        <v>5762927</v>
      </c>
      <c r="H53" s="4">
        <v>5775170</v>
      </c>
      <c r="I53" s="4">
        <v>5793147</v>
      </c>
      <c r="J53" s="4">
        <v>5809319</v>
      </c>
      <c r="K53" s="4">
        <v>5824581</v>
      </c>
      <c r="L53" s="4">
        <v>5893718</v>
      </c>
      <c r="M53" s="4">
        <v>20</v>
      </c>
      <c r="N53" s="8">
        <f t="shared" si="6"/>
        <v>206732</v>
      </c>
      <c r="O53" s="9">
        <f t="shared" si="7"/>
        <v>3.635176875765124E-2</v>
      </c>
      <c r="P53" s="6">
        <f t="shared" si="8"/>
        <v>130791</v>
      </c>
      <c r="Q53" s="7">
        <f t="shared" si="9"/>
        <v>2.269523802748152E-2</v>
      </c>
      <c r="R53" s="4">
        <f t="shared" si="10"/>
        <v>69137</v>
      </c>
      <c r="S53" s="5">
        <f t="shared" si="11"/>
        <v>1.1869866690840079E-2</v>
      </c>
    </row>
    <row r="54" spans="1:19" x14ac:dyDescent="0.25">
      <c r="A54" s="3" t="s">
        <v>166</v>
      </c>
      <c r="B54" s="4">
        <v>563626</v>
      </c>
      <c r="C54" s="4">
        <v>567491</v>
      </c>
      <c r="D54" s="4">
        <v>576656</v>
      </c>
      <c r="E54" s="4">
        <v>582620</v>
      </c>
      <c r="F54" s="4">
        <v>583159</v>
      </c>
      <c r="G54" s="4">
        <v>586389</v>
      </c>
      <c r="H54" s="4">
        <v>585243</v>
      </c>
      <c r="I54" s="4">
        <v>579994</v>
      </c>
      <c r="J54" s="4">
        <v>579054</v>
      </c>
      <c r="K54" s="4">
        <v>580116</v>
      </c>
      <c r="L54" s="4">
        <v>576851</v>
      </c>
      <c r="M54" s="4">
        <v>51</v>
      </c>
      <c r="N54" s="8">
        <f t="shared" si="6"/>
        <v>13225</v>
      </c>
      <c r="O54" s="9">
        <f t="shared" si="7"/>
        <v>2.3464141114852757E-2</v>
      </c>
      <c r="P54" s="6">
        <f t="shared" si="8"/>
        <v>-9538</v>
      </c>
      <c r="Q54" s="7">
        <f t="shared" si="9"/>
        <v>-1.6265653005087068E-2</v>
      </c>
      <c r="R54" s="4">
        <f t="shared" si="10"/>
        <v>-3265</v>
      </c>
      <c r="S54" s="5">
        <f t="shared" si="11"/>
        <v>-5.628184707886009E-3</v>
      </c>
    </row>
    <row r="56" spans="1:19" ht="15.75" x14ac:dyDescent="0.25">
      <c r="A56" s="26" t="s">
        <v>181</v>
      </c>
      <c r="B56" s="26"/>
      <c r="C56" s="26"/>
      <c r="D56" s="26"/>
      <c r="E56" s="26"/>
      <c r="F56" s="26"/>
    </row>
    <row r="57" spans="1:19" x14ac:dyDescent="0.25">
      <c r="A57" s="28" t="s">
        <v>179</v>
      </c>
      <c r="B57" s="28"/>
      <c r="C57" s="28"/>
      <c r="D57" s="28"/>
      <c r="E57" s="28"/>
      <c r="F57" s="28"/>
    </row>
    <row r="58" spans="1:19" x14ac:dyDescent="0.25">
      <c r="A58" s="28" t="s">
        <v>180</v>
      </c>
      <c r="B58" s="28"/>
      <c r="C58" s="28"/>
      <c r="D58" s="28"/>
      <c r="E58" s="28"/>
      <c r="F58" s="28"/>
    </row>
  </sheetData>
  <sortState ref="A3:F53">
    <sortCondition ref="A3"/>
  </sortState>
  <mergeCells count="4">
    <mergeCell ref="A1:S1"/>
    <mergeCell ref="A56:F56"/>
    <mergeCell ref="A57:F57"/>
    <mergeCell ref="A58:F58"/>
  </mergeCells>
  <hyperlinks>
    <hyperlink ref="A57" r:id="rId1" display="https://www.census.gov/programs-surveys/decennial-census.html"/>
    <hyperlink ref="A58" r:id="rId2" display="https://www.census.gov/programs-surveys/popest/data/data-sets.html"/>
  </hyperlinks>
  <pageMargins left="0.7" right="0.7" top="0.75" bottom="0.75" header="0.3" footer="0.3"/>
  <pageSetup orientation="portrait" verticalDpi="599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MO_Counties</vt:lpstr>
      <vt:lpstr>US_States</vt:lpstr>
      <vt:lpstr>Example_Query_DataSegment2_Counties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Hyder, Zeshan</dc:creator>
  <cp:lastModifiedBy>Hyder, Zeshan</cp:lastModifiedBy>
  <dcterms:created xsi:type="dcterms:W3CDTF">2021-10-01T15:32:40Z</dcterms:created>
  <dcterms:modified xsi:type="dcterms:W3CDTF">2021-10-14T21:09:35Z</dcterms:modified>
</cp:coreProperties>
</file>